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Department of Gaming\Strategic Services\Financial Planning and Coordination\LIQUOR\Checklists &amp; Forms\Setup Package\Setup Package Attachments\1.1\"/>
    </mc:Choice>
  </mc:AlternateContent>
  <bookViews>
    <workbookView xWindow="120" yWindow="90" windowWidth="15180" windowHeight="8070"/>
  </bookViews>
  <sheets>
    <sheet name="Instructions" sheetId="9" r:id="rId1"/>
    <sheet name="Example" sheetId="13" r:id="rId2"/>
  </sheets>
  <calcPr calcId="152511"/>
</workbook>
</file>

<file path=xl/calcChain.xml><?xml version="1.0" encoding="utf-8"?>
<calcChain xmlns="http://schemas.openxmlformats.org/spreadsheetml/2006/main">
  <c r="C46" i="9" l="1"/>
  <c r="C45" i="9"/>
  <c r="C46" i="13"/>
  <c r="C45" i="13"/>
  <c r="H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C44" i="13" l="1"/>
  <c r="C47" i="13" s="1"/>
  <c r="J42" i="13"/>
  <c r="J26" i="9" l="1"/>
  <c r="J24" i="9"/>
  <c r="H42" i="9" l="1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5" i="9"/>
  <c r="C44" i="9" s="1"/>
  <c r="C47" i="9" s="1"/>
  <c r="J42" i="9" l="1"/>
</calcChain>
</file>

<file path=xl/sharedStrings.xml><?xml version="1.0" encoding="utf-8"?>
<sst xmlns="http://schemas.openxmlformats.org/spreadsheetml/2006/main" count="85" uniqueCount="52">
  <si>
    <t>Address</t>
  </si>
  <si>
    <t>E-mail:</t>
  </si>
  <si>
    <t>Contact Name</t>
  </si>
  <si>
    <t>All payments must be made to:</t>
  </si>
  <si>
    <t>Alberta Gaming &amp; Liquor Commission</t>
  </si>
  <si>
    <t>GST Registration Number:  R12407 2513</t>
  </si>
  <si>
    <t>Order Date</t>
  </si>
  <si>
    <t>Ship Date</t>
  </si>
  <si>
    <t>Invoice Date</t>
  </si>
  <si>
    <t>Quantity</t>
  </si>
  <si>
    <t>Price Each</t>
  </si>
  <si>
    <t>GST</t>
  </si>
  <si>
    <t>Phone:</t>
  </si>
  <si>
    <t>Fax:</t>
  </si>
  <si>
    <t>Cell:</t>
  </si>
  <si>
    <t>Invoice No.</t>
  </si>
  <si>
    <t>TOTAL</t>
  </si>
  <si>
    <t>Included in the total are:</t>
  </si>
  <si>
    <t>Recycle Fees</t>
  </si>
  <si>
    <t>Bottle Deposit</t>
  </si>
  <si>
    <t>Sold To:</t>
  </si>
  <si>
    <t>Warehouse #</t>
  </si>
  <si>
    <t xml:space="preserve">Licence # </t>
  </si>
  <si>
    <t>Units/Case</t>
  </si>
  <si>
    <t>Rate</t>
  </si>
  <si>
    <t>Size / Unit</t>
  </si>
  <si>
    <t>123 Street</t>
  </si>
  <si>
    <t xml:space="preserve">Any Town, AB </t>
  </si>
  <si>
    <t>T1V -1A1</t>
  </si>
  <si>
    <t>780-412-3456</t>
  </si>
  <si>
    <t>780-912-3456</t>
  </si>
  <si>
    <t>780-612-3456</t>
  </si>
  <si>
    <t>ABC Liquor Store</t>
  </si>
  <si>
    <t>Mr. D Duck</t>
  </si>
  <si>
    <t>456 Street</t>
  </si>
  <si>
    <t>Any Town, AB</t>
  </si>
  <si>
    <t>T2P - 3N2</t>
  </si>
  <si>
    <t>0001</t>
  </si>
  <si>
    <t>Product Code</t>
  </si>
  <si>
    <t>Product Name</t>
  </si>
  <si>
    <t>Licensee  Name</t>
  </si>
  <si>
    <t>Singles/ Case</t>
  </si>
  <si>
    <t>3 digit number</t>
  </si>
  <si>
    <t>Payment Code</t>
  </si>
  <si>
    <t>up to 3 digit number</t>
  </si>
  <si>
    <t>XYZ Liquor Manufacturer</t>
  </si>
  <si>
    <t>Address:</t>
  </si>
  <si>
    <t>Seller Name:</t>
  </si>
  <si>
    <t>youremailhere@xx.ca</t>
  </si>
  <si>
    <t>The Best Booze</t>
  </si>
  <si>
    <t>Seller's Name:</t>
  </si>
  <si>
    <t>Total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</si>
</sst>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_-* #,##0.00000_-;\-* #,##0.000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6" xfId="0" quotePrefix="1" applyBorder="1" applyProtection="1">
      <protection locked="0"/>
    </xf>
    <xf numFmtId="0" fontId="0" fillId="0" borderId="0" xfId="0" applyFill="1" applyBorder="1" applyProtection="1">
      <protection locked="0"/>
    </xf>
    <xf numFmtId="0" fontId="4" fillId="0" borderId="0" xfId="3" applyFill="1" applyBorder="1" applyAlignment="1" applyProtection="1"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15" fontId="0" fillId="0" borderId="16" xfId="0" applyNumberFormat="1" applyBorder="1" applyProtection="1">
      <protection locked="0"/>
    </xf>
    <xf numFmtId="15" fontId="0" fillId="0" borderId="17" xfId="0" applyNumberFormat="1" applyBorder="1" applyProtection="1">
      <protection locked="0"/>
    </xf>
    <xf numFmtId="43" fontId="0" fillId="0" borderId="0" xfId="0" applyNumberFormat="1" applyProtection="1">
      <protection locked="0"/>
    </xf>
    <xf numFmtId="0" fontId="0" fillId="0" borderId="14" xfId="0" applyBorder="1" applyProtection="1">
      <protection locked="0"/>
    </xf>
    <xf numFmtId="165" fontId="0" fillId="0" borderId="6" xfId="0" applyNumberFormat="1" applyBorder="1" applyAlignment="1" applyProtection="1">
      <protection locked="0"/>
    </xf>
    <xf numFmtId="0" fontId="0" fillId="0" borderId="7" xfId="0" applyBorder="1" applyProtection="1">
      <protection locked="0"/>
    </xf>
    <xf numFmtId="43" fontId="0" fillId="0" borderId="7" xfId="1" applyFont="1" applyBorder="1" applyProtection="1">
      <protection locked="0"/>
    </xf>
    <xf numFmtId="0" fontId="0" fillId="0" borderId="2" xfId="0" applyBorder="1" applyProtection="1">
      <protection locked="0"/>
    </xf>
    <xf numFmtId="165" fontId="0" fillId="0" borderId="2" xfId="0" applyNumberFormat="1" applyBorder="1" applyAlignment="1" applyProtection="1">
      <protection locked="0"/>
    </xf>
    <xf numFmtId="0" fontId="0" fillId="0" borderId="4" xfId="0" applyBorder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64" fontId="0" fillId="0" borderId="29" xfId="1" applyNumberFormat="1" applyFont="1" applyBorder="1" applyProtection="1">
      <protection locked="0"/>
    </xf>
    <xf numFmtId="43" fontId="0" fillId="0" borderId="12" xfId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9" fontId="0" fillId="0" borderId="0" xfId="2" applyFont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43" fontId="0" fillId="0" borderId="0" xfId="1" applyNumberFormat="1" applyFont="1" applyProtection="1">
      <protection locked="0"/>
    </xf>
    <xf numFmtId="166" fontId="0" fillId="0" borderId="0" xfId="0" applyNumberFormat="1" applyProtection="1">
      <protection locked="0"/>
    </xf>
    <xf numFmtId="43" fontId="0" fillId="0" borderId="7" xfId="1" applyFont="1" applyBorder="1" applyProtection="1"/>
    <xf numFmtId="0" fontId="0" fillId="0" borderId="0" xfId="0" applyBorder="1" applyProtection="1"/>
    <xf numFmtId="43" fontId="0" fillId="0" borderId="0" xfId="1" applyFont="1" applyFill="1" applyBorder="1" applyProtection="1"/>
    <xf numFmtId="43" fontId="0" fillId="0" borderId="0" xfId="0" applyNumberFormat="1" applyBorder="1" applyProtection="1"/>
    <xf numFmtId="0" fontId="0" fillId="0" borderId="27" xfId="0" applyBorder="1" applyProtection="1"/>
    <xf numFmtId="43" fontId="0" fillId="0" borderId="26" xfId="1" applyFont="1" applyBorder="1" applyProtection="1"/>
    <xf numFmtId="164" fontId="0" fillId="0" borderId="29" xfId="1" applyNumberFormat="1" applyFont="1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 vertical="top" wrapText="1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3" fillId="0" borderId="17" xfId="0" applyFont="1" applyBorder="1" applyProtection="1">
      <protection locked="0"/>
    </xf>
    <xf numFmtId="44" fontId="0" fillId="0" borderId="29" xfId="4" applyFont="1" applyBorder="1" applyProtection="1"/>
    <xf numFmtId="44" fontId="0" fillId="0" borderId="29" xfId="4" applyFont="1" applyBorder="1" applyProtection="1">
      <protection locked="0"/>
    </xf>
    <xf numFmtId="0" fontId="0" fillId="0" borderId="5" xfId="0" applyBorder="1" applyAlignment="1" applyProtection="1">
      <alignment vertical="top" wrapText="1"/>
      <protection locked="0"/>
    </xf>
    <xf numFmtId="165" fontId="0" fillId="0" borderId="13" xfId="0" applyNumberFormat="1" applyBorder="1" applyAlignment="1" applyProtection="1">
      <protection locked="0"/>
    </xf>
    <xf numFmtId="0" fontId="5" fillId="0" borderId="0" xfId="0" applyFont="1" applyAlignment="1">
      <alignment horizontal="left"/>
    </xf>
    <xf numFmtId="0" fontId="3" fillId="0" borderId="16" xfId="0" applyFont="1" applyBorder="1" applyProtection="1"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0" xfId="0" applyFill="1" applyBorder="1" applyProtection="1"/>
    <xf numFmtId="43" fontId="0" fillId="2" borderId="0" xfId="1" applyFont="1" applyFill="1" applyBorder="1" applyProtection="1"/>
    <xf numFmtId="43" fontId="0" fillId="2" borderId="0" xfId="0" applyNumberFormat="1" applyFill="1" applyBorder="1" applyProtection="1"/>
    <xf numFmtId="0" fontId="6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771525</xdr:colOff>
      <xdr:row>15</xdr:row>
      <xdr:rowOff>171450</xdr:rowOff>
    </xdr:from>
    <xdr:to>
      <xdr:col>8</xdr:col>
      <xdr:colOff>161925</xdr:colOff>
      <xdr:row>18</xdr:row>
      <xdr:rowOff>76201</xdr:rowOff>
    </xdr:to>
    <xdr:cxnSp macro="">
      <xdr:nvCxnSpPr>
        <xdr:cNvPr id="2" name="Straight Arrow Connector 1"/>
        <xdr:cNvCxnSpPr/>
      </xdr:nvCxnSpPr>
      <xdr:spPr>
        <a:xfrm flipV="1">
          <a:off x="4886325" y="3057525"/>
          <a:ext cx="276225" cy="485776"/>
        </a:xfrm>
        <a:prstGeom prst="straightConnector1">
          <a:avLst/>
        </a:prstGeom>
        <a:ln w="25400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</xdr:col>
      <xdr:colOff>304799</xdr:colOff>
      <xdr:row>3</xdr:row>
      <xdr:rowOff>0</xdr:rowOff>
    </xdr:from>
    <xdr:to>
      <xdr:col>4</xdr:col>
      <xdr:colOff>371475</xdr:colOff>
      <xdr:row>8</xdr:row>
      <xdr:rowOff>19049</xdr:rowOff>
    </xdr:to>
    <xdr:sp macro="" textlink="">
      <xdr:nvSpPr>
        <xdr:cNvPr id="3" name="TextBox 2"/>
        <xdr:cNvSpPr txBox="1"/>
      </xdr:nvSpPr>
      <xdr:spPr>
        <a:xfrm>
          <a:off x="1219199" y="581025"/>
          <a:ext cx="1266826" cy="971549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CA" sz="1100" i="1"/>
            <a:t> Information a</a:t>
          </a:r>
          <a:r>
            <a:rPr lang="en-CA" sz="1100" i="1" baseline="0"/>
            <a:t>bout  the Small Liquor Manufacturer selling the product</a:t>
          </a:r>
          <a:endParaRPr lang="en-CA" sz="1100" i="1"/>
        </a:p>
      </xdr:txBody>
    </xdr:sp>
    <xdr:clientData fLocksWithSheet="0"/>
  </xdr:twoCellAnchor>
  <xdr:twoCellAnchor>
    <xdr:from>
      <xdr:col>2</xdr:col>
      <xdr:colOff>419100</xdr:colOff>
      <xdr:row>11</xdr:row>
      <xdr:rowOff>95250</xdr:rowOff>
    </xdr:from>
    <xdr:to>
      <xdr:col>4</xdr:col>
      <xdr:colOff>95251</xdr:colOff>
      <xdr:row>16</xdr:row>
      <xdr:rowOff>142875</xdr:rowOff>
    </xdr:to>
    <xdr:cxnSp macro="">
      <xdr:nvCxnSpPr>
        <xdr:cNvPr id="6" name="Straight Arrow Connector 5"/>
        <xdr:cNvCxnSpPr/>
      </xdr:nvCxnSpPr>
      <xdr:spPr>
        <a:xfrm flipH="1">
          <a:off x="1333500" y="2209800"/>
          <a:ext cx="876301" cy="1009650"/>
        </a:xfrm>
        <a:prstGeom prst="straightConnector1">
          <a:avLst/>
        </a:prstGeom>
        <a:ln w="25400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6</xdr:col>
      <xdr:colOff>723900</xdr:colOff>
      <xdr:row>18</xdr:row>
      <xdr:rowOff>57150</xdr:rowOff>
    </xdr:from>
    <xdr:to>
      <xdr:col>9</xdr:col>
      <xdr:colOff>781049</xdr:colOff>
      <xdr:row>21</xdr:row>
      <xdr:rowOff>95250</xdr:rowOff>
    </xdr:to>
    <xdr:sp macro="" textlink="">
      <xdr:nvSpPr>
        <xdr:cNvPr id="7" name="TextBox 6"/>
        <xdr:cNvSpPr txBox="1"/>
      </xdr:nvSpPr>
      <xdr:spPr>
        <a:xfrm>
          <a:off x="4105275" y="3524250"/>
          <a:ext cx="2533649" cy="619125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CA" sz="1100" i="1"/>
            <a:t>If there is a rate change between the Order date and the S</a:t>
          </a:r>
          <a:r>
            <a:rPr lang="en-CA" sz="1100" i="1" baseline="0"/>
            <a:t>hip or Invoice</a:t>
          </a:r>
          <a:r>
            <a:rPr lang="en-CA" sz="1100" i="1"/>
            <a:t> date, pricing is based on the Order date.</a:t>
          </a:r>
        </a:p>
      </xdr:txBody>
    </xdr:sp>
    <xdr:clientData fLocksWithSheet="0"/>
  </xdr:twoCellAnchor>
  <xdr:twoCellAnchor>
    <xdr:from>
      <xdr:col>1</xdr:col>
      <xdr:colOff>28575</xdr:colOff>
      <xdr:row>25</xdr:row>
      <xdr:rowOff>20410</xdr:rowOff>
    </xdr:from>
    <xdr:to>
      <xdr:col>1</xdr:col>
      <xdr:colOff>790575</xdr:colOff>
      <xdr:row>35</xdr:row>
      <xdr:rowOff>87085</xdr:rowOff>
    </xdr:to>
    <xdr:sp macro="" textlink="">
      <xdr:nvSpPr>
        <xdr:cNvPr id="8" name="TextBox 7"/>
        <xdr:cNvSpPr txBox="1"/>
      </xdr:nvSpPr>
      <xdr:spPr>
        <a:xfrm>
          <a:off x="144236" y="5021035"/>
          <a:ext cx="762000" cy="1971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i="1"/>
            <a:t>This is a 6 digit number that you will receive when you register your product.</a:t>
          </a:r>
        </a:p>
      </xdr:txBody>
    </xdr:sp>
    <xdr:clientData fLocksWithSheet="0"/>
  </xdr:twoCellAnchor>
  <xdr:twoCellAnchor>
    <xdr:from>
      <xdr:col>2</xdr:col>
      <xdr:colOff>171451</xdr:colOff>
      <xdr:row>25</xdr:row>
      <xdr:rowOff>35380</xdr:rowOff>
    </xdr:from>
    <xdr:to>
      <xdr:col>3</xdr:col>
      <xdr:colOff>466726</xdr:colOff>
      <xdr:row>36</xdr:row>
      <xdr:rowOff>0</xdr:rowOff>
    </xdr:to>
    <xdr:sp macro="" textlink="">
      <xdr:nvSpPr>
        <xdr:cNvPr id="9" name="TextBox 8"/>
        <xdr:cNvSpPr txBox="1"/>
      </xdr:nvSpPr>
      <xdr:spPr>
        <a:xfrm>
          <a:off x="1108711" y="4965520"/>
          <a:ext cx="1011555" cy="19915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i="1"/>
            <a:t>The product name </a:t>
          </a:r>
          <a:r>
            <a:rPr lang="en-CA" sz="1100" i="1" baseline="0"/>
            <a:t>should be the same as the description provided to the AGLC when the product was registered.</a:t>
          </a:r>
          <a:endParaRPr lang="en-CA" sz="1100" i="1"/>
        </a:p>
      </xdr:txBody>
    </xdr:sp>
    <xdr:clientData fLocksWithSheet="0"/>
  </xdr:twoCellAnchor>
  <xdr:twoCellAnchor>
    <xdr:from>
      <xdr:col>7</xdr:col>
      <xdr:colOff>87085</xdr:colOff>
      <xdr:row>24</xdr:row>
      <xdr:rowOff>189140</xdr:rowOff>
    </xdr:from>
    <xdr:to>
      <xdr:col>7</xdr:col>
      <xdr:colOff>734785</xdr:colOff>
      <xdr:row>30</xdr:row>
      <xdr:rowOff>55789</xdr:rowOff>
    </xdr:to>
    <xdr:sp macro="" textlink="">
      <xdr:nvSpPr>
        <xdr:cNvPr id="11" name="TextBox 10"/>
        <xdr:cNvSpPr txBox="1"/>
      </xdr:nvSpPr>
      <xdr:spPr>
        <a:xfrm>
          <a:off x="4210049" y="4999265"/>
          <a:ext cx="647700" cy="10096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i="1"/>
            <a:t>Enter the number  of cases</a:t>
          </a:r>
          <a:r>
            <a:rPr lang="en-CA" sz="1100" i="1" baseline="0"/>
            <a:t> sold.</a:t>
          </a:r>
          <a:endParaRPr lang="en-CA" sz="1100" i="1"/>
        </a:p>
      </xdr:txBody>
    </xdr:sp>
    <xdr:clientData fLocksWithSheet="0"/>
  </xdr:twoCellAnchor>
  <xdr:twoCellAnchor>
    <xdr:from>
      <xdr:col>5</xdr:col>
      <xdr:colOff>21772</xdr:colOff>
      <xdr:row>25</xdr:row>
      <xdr:rowOff>0</xdr:rowOff>
    </xdr:from>
    <xdr:to>
      <xdr:col>5</xdr:col>
      <xdr:colOff>693963</xdr:colOff>
      <xdr:row>39</xdr:row>
      <xdr:rowOff>99059</xdr:rowOff>
    </xdr:to>
    <xdr:sp macro="" textlink="">
      <xdr:nvSpPr>
        <xdr:cNvPr id="12" name="TextBox 11"/>
        <xdr:cNvSpPr txBox="1"/>
      </xdr:nvSpPr>
      <xdr:spPr>
        <a:xfrm>
          <a:off x="2772592" y="4930140"/>
          <a:ext cx="672191" cy="26746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100" i="1"/>
            <a:t>Enter the number of units per case, e.g. if a case  has 4 six-packs the units per case is 4.</a:t>
          </a:r>
        </a:p>
      </xdr:txBody>
    </xdr:sp>
    <xdr:clientData fLocksWithSheet="0"/>
  </xdr:twoCellAnchor>
  <xdr:twoCellAnchor>
    <xdr:from>
      <xdr:col>8</xdr:col>
      <xdr:colOff>57150</xdr:colOff>
      <xdr:row>25</xdr:row>
      <xdr:rowOff>13607</xdr:rowOff>
    </xdr:from>
    <xdr:to>
      <xdr:col>8</xdr:col>
      <xdr:colOff>845820</xdr:colOff>
      <xdr:row>29</xdr:row>
      <xdr:rowOff>121920</xdr:rowOff>
    </xdr:to>
    <xdr:sp macro="" textlink="">
      <xdr:nvSpPr>
        <xdr:cNvPr id="13" name="TextBox 12"/>
        <xdr:cNvSpPr txBox="1"/>
      </xdr:nvSpPr>
      <xdr:spPr>
        <a:xfrm>
          <a:off x="5200650" y="4943747"/>
          <a:ext cx="788670" cy="8550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i="1"/>
            <a:t>Enter</a:t>
          </a:r>
          <a:r>
            <a:rPr lang="en-CA" sz="1100" i="1" baseline="0"/>
            <a:t> the wholesale p</a:t>
          </a:r>
          <a:r>
            <a:rPr lang="en-CA" sz="1100" i="1"/>
            <a:t>rice per  case</a:t>
          </a:r>
          <a:r>
            <a:rPr lang="en-CA" sz="1100" i="1" baseline="0"/>
            <a:t>.</a:t>
          </a:r>
          <a:endParaRPr lang="en-CA" sz="1100" i="1"/>
        </a:p>
      </xdr:txBody>
    </xdr:sp>
    <xdr:clientData fLocksWithSheet="0"/>
  </xdr:twoCellAnchor>
  <xdr:twoCellAnchor>
    <xdr:from>
      <xdr:col>9</xdr:col>
      <xdr:colOff>44904</xdr:colOff>
      <xdr:row>25</xdr:row>
      <xdr:rowOff>12247</xdr:rowOff>
    </xdr:from>
    <xdr:to>
      <xdr:col>9</xdr:col>
      <xdr:colOff>845004</xdr:colOff>
      <xdr:row>29</xdr:row>
      <xdr:rowOff>88447</xdr:rowOff>
    </xdr:to>
    <xdr:sp macro="" textlink="">
      <xdr:nvSpPr>
        <xdr:cNvPr id="14" name="TextBox 13"/>
        <xdr:cNvSpPr txBox="1"/>
      </xdr:nvSpPr>
      <xdr:spPr>
        <a:xfrm>
          <a:off x="5909583" y="5012872"/>
          <a:ext cx="80010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i="1"/>
            <a:t>This is a calculated</a:t>
          </a:r>
          <a:r>
            <a:rPr lang="en-CA" sz="1100" i="1" baseline="0"/>
            <a:t> field.</a:t>
          </a:r>
          <a:endParaRPr lang="en-CA" sz="1100" i="1"/>
        </a:p>
      </xdr:txBody>
    </xdr:sp>
    <xdr:clientData fLocksWithSheet="0"/>
  </xdr:twoCellAnchor>
  <xdr:twoCellAnchor>
    <xdr:from>
      <xdr:col>4</xdr:col>
      <xdr:colOff>34017</xdr:colOff>
      <xdr:row>25</xdr:row>
      <xdr:rowOff>28574</xdr:rowOff>
    </xdr:from>
    <xdr:to>
      <xdr:col>4</xdr:col>
      <xdr:colOff>519792</xdr:colOff>
      <xdr:row>38</xdr:row>
      <xdr:rowOff>114300</xdr:rowOff>
    </xdr:to>
    <xdr:sp macro="" textlink="">
      <xdr:nvSpPr>
        <xdr:cNvPr id="15" name="TextBox 14"/>
        <xdr:cNvSpPr txBox="1"/>
      </xdr:nvSpPr>
      <xdr:spPr>
        <a:xfrm>
          <a:off x="2205717" y="4958714"/>
          <a:ext cx="485775" cy="2478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1100" i="1"/>
            <a:t>Enter the size per unit. Must be  in litres</a:t>
          </a:r>
          <a:r>
            <a:rPr lang="en-CA" sz="1100" i="1" baseline="0"/>
            <a:t> </a:t>
          </a:r>
          <a:r>
            <a:rPr lang="en-CA" sz="1100" i="1"/>
            <a:t> e.g. 750 ml</a:t>
          </a:r>
          <a:r>
            <a:rPr lang="en-CA" sz="1100" i="1" baseline="0"/>
            <a:t> is </a:t>
          </a:r>
          <a:r>
            <a:rPr lang="en-CA" sz="1100" i="1"/>
            <a:t>.750.</a:t>
          </a:r>
        </a:p>
      </xdr:txBody>
    </xdr:sp>
    <xdr:clientData fLocksWithSheet="0"/>
  </xdr:twoCellAnchor>
  <xdr:twoCellAnchor>
    <xdr:from>
      <xdr:col>4</xdr:col>
      <xdr:colOff>9525</xdr:colOff>
      <xdr:row>43</xdr:row>
      <xdr:rowOff>28574</xdr:rowOff>
    </xdr:from>
    <xdr:to>
      <xdr:col>4</xdr:col>
      <xdr:colOff>152400</xdr:colOff>
      <xdr:row>45</xdr:row>
      <xdr:rowOff>209549</xdr:rowOff>
    </xdr:to>
    <xdr:sp macro="" textlink="">
      <xdr:nvSpPr>
        <xdr:cNvPr id="18" name="Right Brace 17"/>
        <xdr:cNvSpPr/>
      </xdr:nvSpPr>
      <xdr:spPr>
        <a:xfrm>
          <a:off x="2124075" y="8705849"/>
          <a:ext cx="142875" cy="561975"/>
        </a:xfrm>
        <a:prstGeom prst="rightBrace">
          <a:avLst/>
        </a:prstGeom>
        <a:ln w="25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 fLocksWithSheet="0"/>
  </xdr:twoCellAnchor>
  <xdr:twoCellAnchor>
    <xdr:from>
      <xdr:col>1</xdr:col>
      <xdr:colOff>809626</xdr:colOff>
      <xdr:row>1</xdr:row>
      <xdr:rowOff>9524</xdr:rowOff>
    </xdr:from>
    <xdr:to>
      <xdr:col>2</xdr:col>
      <xdr:colOff>238125</xdr:colOff>
      <xdr:row>8</xdr:row>
      <xdr:rowOff>171449</xdr:rowOff>
    </xdr:to>
    <xdr:sp macro="" textlink="">
      <xdr:nvSpPr>
        <xdr:cNvPr id="19" name="Right Brace 18"/>
        <xdr:cNvSpPr/>
      </xdr:nvSpPr>
      <xdr:spPr>
        <a:xfrm>
          <a:off x="923926" y="209549"/>
          <a:ext cx="314324" cy="1495425"/>
        </a:xfrm>
        <a:prstGeom prst="rightBrace">
          <a:avLst/>
        </a:prstGeom>
        <a:ln w="25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 fLocksWithSheet="0"/>
  </xdr:twoCellAnchor>
  <xdr:twoCellAnchor>
    <xdr:from>
      <xdr:col>4</xdr:col>
      <xdr:colOff>228600</xdr:colOff>
      <xdr:row>42</xdr:row>
      <xdr:rowOff>152400</xdr:rowOff>
    </xdr:from>
    <xdr:to>
      <xdr:col>5</xdr:col>
      <xdr:colOff>485775</xdr:colOff>
      <xdr:row>46</xdr:row>
      <xdr:rowOff>152399</xdr:rowOff>
    </xdr:to>
    <xdr:sp macro="" textlink="">
      <xdr:nvSpPr>
        <xdr:cNvPr id="20" name="TextBox 19"/>
        <xdr:cNvSpPr txBox="1"/>
      </xdr:nvSpPr>
      <xdr:spPr>
        <a:xfrm>
          <a:off x="2343150" y="8629650"/>
          <a:ext cx="819150" cy="800099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CA" sz="1100" i="1"/>
            <a:t>Change rates if necessary</a:t>
          </a:r>
        </a:p>
      </xdr:txBody>
    </xdr:sp>
    <xdr:clientData fLocksWithSheet="0"/>
  </xdr:twoCellAnchor>
  <xdr:twoCellAnchor>
    <xdr:from>
      <xdr:col>9</xdr:col>
      <xdr:colOff>386715</xdr:colOff>
      <xdr:row>43</xdr:row>
      <xdr:rowOff>9525</xdr:rowOff>
    </xdr:from>
    <xdr:to>
      <xdr:col>9</xdr:col>
      <xdr:colOff>567690</xdr:colOff>
      <xdr:row>45</xdr:row>
      <xdr:rowOff>0</xdr:rowOff>
    </xdr:to>
    <xdr:sp macro="" textlink="">
      <xdr:nvSpPr>
        <xdr:cNvPr id="21" name="Right Brace 20"/>
        <xdr:cNvSpPr/>
      </xdr:nvSpPr>
      <xdr:spPr>
        <a:xfrm>
          <a:off x="6244590" y="8686800"/>
          <a:ext cx="180975" cy="371475"/>
        </a:xfrm>
        <a:prstGeom prst="rightBrace">
          <a:avLst/>
        </a:prstGeom>
        <a:ln w="25400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CA" sz="1100"/>
        </a:p>
      </xdr:txBody>
    </xdr:sp>
    <xdr:clientData fLocksWithSheet="0"/>
  </xdr:twoCellAnchor>
  <xdr:twoCellAnchor>
    <xdr:from>
      <xdr:col>2</xdr:col>
      <xdr:colOff>676276</xdr:colOff>
      <xdr:row>40</xdr:row>
      <xdr:rowOff>180975</xdr:rowOff>
    </xdr:from>
    <xdr:to>
      <xdr:col>3</xdr:col>
      <xdr:colOff>57150</xdr:colOff>
      <xdr:row>43</xdr:row>
      <xdr:rowOff>0</xdr:rowOff>
    </xdr:to>
    <xdr:cxnSp macro="">
      <xdr:nvCxnSpPr>
        <xdr:cNvPr id="25" name="Straight Arrow Connector 24"/>
        <xdr:cNvCxnSpPr/>
      </xdr:nvCxnSpPr>
      <xdr:spPr>
        <a:xfrm flipH="1">
          <a:off x="1590676" y="8058150"/>
          <a:ext cx="76199" cy="619125"/>
        </a:xfrm>
        <a:prstGeom prst="straightConnector1">
          <a:avLst/>
        </a:prstGeom>
        <a:ln w="25400">
          <a:solidFill>
            <a:schemeClr val="accent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13607</xdr:colOff>
      <xdr:row>23</xdr:row>
      <xdr:rowOff>115660</xdr:rowOff>
    </xdr:from>
    <xdr:to>
      <xdr:col>6</xdr:col>
      <xdr:colOff>685798</xdr:colOff>
      <xdr:row>40</xdr:row>
      <xdr:rowOff>7620</xdr:rowOff>
    </xdr:to>
    <xdr:sp macro="" textlink="">
      <xdr:nvSpPr>
        <xdr:cNvPr id="42" name="TextBox 41"/>
        <xdr:cNvSpPr txBox="1"/>
      </xdr:nvSpPr>
      <xdr:spPr>
        <a:xfrm>
          <a:off x="3640727" y="4664800"/>
          <a:ext cx="672191" cy="3031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CA" sz="1100" i="1"/>
            <a:t>Enter the number of single units per case, e.g. if a case  has 4 six-packs the single units per case is 24.</a:t>
          </a:r>
        </a:p>
      </xdr:txBody>
    </xdr:sp>
    <xdr:clientData fLocksWithSheet="0"/>
  </xdr:twoCellAnchor>
  <xdr:twoCellAnchor>
    <xdr:from>
      <xdr:col>7</xdr:col>
      <xdr:colOff>657225</xdr:colOff>
      <xdr:row>1</xdr:row>
      <xdr:rowOff>152400</xdr:rowOff>
    </xdr:from>
    <xdr:to>
      <xdr:col>8</xdr:col>
      <xdr:colOff>133350</xdr:colOff>
      <xdr:row>2</xdr:row>
      <xdr:rowOff>133349</xdr:rowOff>
    </xdr:to>
    <xdr:cxnSp macro="">
      <xdr:nvCxnSpPr>
        <xdr:cNvPr id="43" name="Straight Arrow Connector 42"/>
        <xdr:cNvCxnSpPr/>
      </xdr:nvCxnSpPr>
      <xdr:spPr>
        <a:xfrm>
          <a:off x="4772025" y="352425"/>
          <a:ext cx="361950" cy="171449"/>
        </a:xfrm>
        <a:prstGeom prst="straightConnector1">
          <a:avLst/>
        </a:prstGeom>
        <a:ln w="25400">
          <a:solidFill>
            <a:srgbClr val="C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581025</xdr:colOff>
      <xdr:row>0</xdr:row>
      <xdr:rowOff>76200</xdr:rowOff>
    </xdr:from>
    <xdr:to>
      <xdr:col>8</xdr:col>
      <xdr:colOff>66675</xdr:colOff>
      <xdr:row>1</xdr:row>
      <xdr:rowOff>152401</xdr:rowOff>
    </xdr:to>
    <xdr:sp macro="" textlink="">
      <xdr:nvSpPr>
        <xdr:cNvPr id="32" name="TextBox 31"/>
        <xdr:cNvSpPr txBox="1"/>
      </xdr:nvSpPr>
      <xdr:spPr>
        <a:xfrm>
          <a:off x="3257550" y="76200"/>
          <a:ext cx="1809750" cy="276226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marL="0" indent="0"/>
          <a:r>
            <a:rPr lang="en-CA" sz="1100" i="1">
              <a:solidFill>
                <a:schemeClr val="lt1"/>
              </a:solidFill>
              <a:latin typeface="+mn-lt"/>
              <a:ea typeface="+mn-ea"/>
              <a:cs typeface="+mn-cs"/>
            </a:rPr>
            <a:t>Must be in sequential order</a:t>
          </a:r>
        </a:p>
      </xdr:txBody>
    </xdr:sp>
    <xdr:clientData/>
  </xdr:twoCellAnchor>
  <xdr:twoCellAnchor>
    <xdr:from>
      <xdr:col>4</xdr:col>
      <xdr:colOff>66674</xdr:colOff>
      <xdr:row>10</xdr:row>
      <xdr:rowOff>1</xdr:rowOff>
    </xdr:from>
    <xdr:to>
      <xdr:col>5</xdr:col>
      <xdr:colOff>590549</xdr:colOff>
      <xdr:row>19</xdr:row>
      <xdr:rowOff>85725</xdr:rowOff>
    </xdr:to>
    <xdr:sp macro="" textlink="">
      <xdr:nvSpPr>
        <xdr:cNvPr id="5" name="TextBox 4"/>
        <xdr:cNvSpPr txBox="1"/>
      </xdr:nvSpPr>
      <xdr:spPr>
        <a:xfrm>
          <a:off x="2181224" y="1914526"/>
          <a:ext cx="1085850" cy="1838324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CA" sz="1100" i="1"/>
            <a:t>6 digit</a:t>
          </a:r>
          <a:r>
            <a:rPr lang="en-CA" sz="1100" i="1" baseline="0"/>
            <a:t> number.</a:t>
          </a:r>
        </a:p>
        <a:p>
          <a:r>
            <a:rPr lang="en-CA" sz="1100" i="1"/>
            <a:t>Obtain from the Licensee. NOTE: You cannot sell  to an</a:t>
          </a:r>
          <a:r>
            <a:rPr lang="en-CA" sz="1100" i="1" baseline="0"/>
            <a:t> establishment  if they don't have a  Licence.</a:t>
          </a:r>
          <a:endParaRPr lang="en-CA" sz="1100" i="1"/>
        </a:p>
      </xdr:txBody>
    </xdr:sp>
    <xdr:clientData fLocksWithSheet="0"/>
  </xdr:twoCellAnchor>
  <xdr:twoCellAnchor>
    <xdr:from>
      <xdr:col>0</xdr:col>
      <xdr:colOff>66674</xdr:colOff>
      <xdr:row>38</xdr:row>
      <xdr:rowOff>0</xdr:rowOff>
    </xdr:from>
    <xdr:to>
      <xdr:col>3</xdr:col>
      <xdr:colOff>472440</xdr:colOff>
      <xdr:row>41</xdr:row>
      <xdr:rowOff>83820</xdr:rowOff>
    </xdr:to>
    <xdr:sp macro="" textlink="">
      <xdr:nvSpPr>
        <xdr:cNvPr id="23" name="TextBox 22"/>
        <xdr:cNvSpPr txBox="1"/>
      </xdr:nvSpPr>
      <xdr:spPr>
        <a:xfrm>
          <a:off x="66674" y="7322820"/>
          <a:ext cx="2135506" cy="640080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CA" sz="1100" i="1"/>
            <a:t>These are calculated</a:t>
          </a:r>
          <a:r>
            <a:rPr lang="en-CA" sz="1100" i="1" baseline="0"/>
            <a:t> fields. Do NOT delete or edit existing formulas in these cells.</a:t>
          </a:r>
          <a:endParaRPr lang="en-CA" sz="1100" i="1"/>
        </a:p>
      </xdr:txBody>
    </xdr:sp>
    <xdr:clientData fLocksWithSheet="0"/>
  </xdr:twoCellAnchor>
  <xdr:twoCellAnchor>
    <xdr:from>
      <xdr:col>7</xdr:col>
      <xdr:colOff>466725</xdr:colOff>
      <xdr:row>4</xdr:row>
      <xdr:rowOff>180975</xdr:rowOff>
    </xdr:from>
    <xdr:to>
      <xdr:col>11</xdr:col>
      <xdr:colOff>342900</xdr:colOff>
      <xdr:row>7</xdr:row>
      <xdr:rowOff>47625</xdr:rowOff>
    </xdr:to>
    <xdr:sp macro="" textlink="">
      <xdr:nvSpPr>
        <xdr:cNvPr id="45" name="TextBox 44"/>
        <xdr:cNvSpPr txBox="1"/>
      </xdr:nvSpPr>
      <xdr:spPr>
        <a:xfrm>
          <a:off x="4581525" y="952500"/>
          <a:ext cx="2600325" cy="43815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NOTE: Highlighted cells = mandatory fields</a:t>
          </a:r>
        </a:p>
      </xdr:txBody>
    </xdr:sp>
    <xdr:clientData/>
  </xdr:twoCellAnchor>
  <xdr:twoCellAnchor>
    <xdr:from>
      <xdr:col>9</xdr:col>
      <xdr:colOff>676275</xdr:colOff>
      <xdr:row>42</xdr:row>
      <xdr:rowOff>95248</xdr:rowOff>
    </xdr:from>
    <xdr:to>
      <xdr:col>13</xdr:col>
      <xdr:colOff>161926</xdr:colOff>
      <xdr:row>49</xdr:row>
      <xdr:rowOff>121919</xdr:rowOff>
    </xdr:to>
    <xdr:sp macro="" textlink="">
      <xdr:nvSpPr>
        <xdr:cNvPr id="22" name="TextBox 21"/>
        <xdr:cNvSpPr txBox="1"/>
      </xdr:nvSpPr>
      <xdr:spPr>
        <a:xfrm>
          <a:off x="6703695" y="8370568"/>
          <a:ext cx="1619251" cy="1367791"/>
        </a:xfrm>
        <a:prstGeom prst="rect">
          <a:avLst/>
        </a:prstGeom>
        <a:ln/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r>
            <a:rPr lang="en-CA" sz="1100" i="1"/>
            <a:t>You</a:t>
          </a:r>
          <a:r>
            <a:rPr lang="en-CA" sz="1100" i="1" baseline="0"/>
            <a:t> will receive these from the AGLC at a later date. NOTE: For the purpose of your submitting the Sample Invoice, these fields are not mandatory.</a:t>
          </a:r>
          <a:endParaRPr lang="en-CA" sz="1100" i="1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666749</xdr:colOff>
      <xdr:row>0</xdr:row>
      <xdr:rowOff>19051</xdr:rowOff>
    </xdr:from>
    <xdr:to>
      <xdr:col>10</xdr:col>
      <xdr:colOff>57149</xdr:colOff>
      <xdr:row>1</xdr:row>
      <xdr:rowOff>104776</xdr:rowOff>
    </xdr:to>
    <xdr:sp macro="" textlink="">
      <xdr:nvSpPr>
        <xdr:cNvPr id="2" name="TextBox 1"/>
        <xdr:cNvSpPr txBox="1"/>
      </xdr:nvSpPr>
      <xdr:spPr>
        <a:xfrm>
          <a:off x="4724399" y="19051"/>
          <a:ext cx="1895475" cy="2857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CA" sz="1600" b="1">
              <a:solidFill>
                <a:schemeClr val="bg1"/>
              </a:solidFill>
            </a:rPr>
            <a:t>EXAMPLE</a:t>
          </a:r>
          <a:endParaRPr lang="en-CA" sz="2800" b="1">
            <a:solidFill>
              <a:schemeClr val="bg1"/>
            </a:solidFill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AGLC">
      <a:dk1>
        <a:sysClr val="windowText" lastClr="000000"/>
      </a:dk1>
      <a:lt1>
        <a:sysClr val="window" lastClr="FFFFFF"/>
      </a:lt1>
      <a:dk2>
        <a:srgbClr val="000000"/>
      </a:dk2>
      <a:lt2>
        <a:srgbClr val="F9F4ED"/>
      </a:lt2>
      <a:accent1>
        <a:srgbClr val="CA9B4A"/>
      </a:accent1>
      <a:accent2>
        <a:srgbClr val="850057"/>
      </a:accent2>
      <a:accent3>
        <a:srgbClr val="69BE28"/>
      </a:accent3>
      <a:accent4>
        <a:srgbClr val="F2AF00"/>
      </a:accent4>
      <a:accent5>
        <a:srgbClr val="00693C"/>
      </a:accent5>
      <a:accent6>
        <a:srgbClr val="D95E00"/>
      </a:accent6>
      <a:hlink>
        <a:srgbClr val="0099CC"/>
      </a:hlink>
      <a:folHlink>
        <a:srgbClr val="490E6F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youremailhere@xx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selection activeCell="J24" sqref="J24"/>
    </sheetView>
  </sheetViews>
  <sheetFormatPr defaultColWidth="9.140625" defaultRowHeight="15" x14ac:dyDescent="0.25"/>
  <cols>
    <col min="1" max="1" width="1.7109375" style="5" customWidth="1"/>
    <col min="2" max="2" width="12" style="5" customWidth="1"/>
    <col min="3" max="3" width="10.42578125" style="5" customWidth="1"/>
    <col min="4" max="4" width="7.5703125" style="5" customWidth="1"/>
    <col min="5" max="5" width="8.42578125" style="5" customWidth="1"/>
    <col min="6" max="6" width="10.5703125" style="5" customWidth="1"/>
    <col min="7" max="7" width="11" style="5" customWidth="1"/>
    <col min="8" max="8" width="13.28515625" style="5" customWidth="1"/>
    <col min="9" max="10" width="12.85546875" style="5" customWidth="1"/>
    <col min="11" max="11" width="1.85546875" style="5" customWidth="1"/>
    <col min="12" max="12" width="6.85546875" style="47" customWidth="1"/>
    <col min="13" max="13" width="9.42578125" style="47" customWidth="1"/>
    <col min="14" max="16384" width="9.140625" style="5"/>
  </cols>
  <sheetData>
    <row r="1" spans="1:12" ht="15.75" thickTop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1"/>
    </row>
    <row r="2" spans="1:12" ht="15" customHeight="1" x14ac:dyDescent="0.25">
      <c r="A2" s="6"/>
      <c r="B2" s="4" t="s">
        <v>50</v>
      </c>
      <c r="C2" s="4"/>
      <c r="D2" s="4"/>
      <c r="E2" s="4"/>
      <c r="F2" s="4"/>
      <c r="G2" s="4"/>
      <c r="H2" s="4"/>
      <c r="I2" s="4"/>
      <c r="J2" s="4"/>
      <c r="K2" s="7"/>
      <c r="L2" s="41"/>
    </row>
    <row r="3" spans="1:12" ht="15" customHeight="1" x14ac:dyDescent="0.25">
      <c r="A3" s="6"/>
      <c r="B3" s="4" t="s">
        <v>46</v>
      </c>
      <c r="C3" s="4"/>
      <c r="D3" s="4"/>
      <c r="E3" s="4"/>
      <c r="F3" s="4"/>
      <c r="G3" s="4"/>
      <c r="H3" s="4" t="s">
        <v>15</v>
      </c>
      <c r="I3" s="57"/>
      <c r="J3" s="4"/>
      <c r="K3" s="7"/>
      <c r="L3" s="41"/>
    </row>
    <row r="4" spans="1:12" ht="15" customHeight="1" x14ac:dyDescent="0.25">
      <c r="A4" s="6"/>
      <c r="B4" s="4"/>
      <c r="C4" s="4"/>
      <c r="D4" s="4"/>
      <c r="E4" s="4"/>
      <c r="F4" s="4"/>
      <c r="G4" s="4"/>
      <c r="H4" s="4"/>
      <c r="I4" s="4"/>
      <c r="J4" s="4"/>
      <c r="K4" s="7"/>
      <c r="L4" s="41"/>
    </row>
    <row r="5" spans="1:12" ht="15" customHeight="1" x14ac:dyDescent="0.25">
      <c r="A5" s="6"/>
      <c r="C5" s="4"/>
      <c r="D5" s="4"/>
      <c r="E5" s="4"/>
      <c r="F5" s="4"/>
      <c r="G5" s="4"/>
      <c r="H5" s="4"/>
      <c r="I5" s="4"/>
      <c r="J5" s="4"/>
      <c r="K5" s="7"/>
      <c r="L5" s="41"/>
    </row>
    <row r="6" spans="1:12" x14ac:dyDescent="0.25">
      <c r="A6" s="6"/>
      <c r="B6" s="4" t="s">
        <v>12</v>
      </c>
      <c r="C6" s="4"/>
      <c r="D6" s="4"/>
      <c r="E6" s="4"/>
      <c r="F6" s="4"/>
      <c r="G6" s="4"/>
      <c r="H6" s="4"/>
      <c r="I6" s="4"/>
      <c r="J6" s="4"/>
      <c r="K6" s="7"/>
      <c r="L6" s="41"/>
    </row>
    <row r="7" spans="1:12" ht="15" customHeight="1" x14ac:dyDescent="0.25">
      <c r="A7" s="6"/>
      <c r="B7" s="4" t="s">
        <v>14</v>
      </c>
      <c r="C7" s="4"/>
      <c r="D7" s="4"/>
      <c r="E7" s="4"/>
      <c r="F7" s="4"/>
      <c r="G7" s="4"/>
      <c r="H7" s="64"/>
      <c r="I7" s="64"/>
      <c r="J7" s="64"/>
      <c r="K7" s="7"/>
      <c r="L7" s="41"/>
    </row>
    <row r="8" spans="1:12" ht="15" customHeight="1" x14ac:dyDescent="0.25">
      <c r="A8" s="6"/>
      <c r="B8" s="4" t="s">
        <v>13</v>
      </c>
      <c r="C8" s="4"/>
      <c r="D8" s="4"/>
      <c r="E8" s="4"/>
      <c r="F8" s="4"/>
      <c r="G8" s="4"/>
      <c r="H8" s="4"/>
      <c r="I8" s="4"/>
      <c r="J8" s="4"/>
      <c r="K8" s="7"/>
      <c r="L8" s="41"/>
    </row>
    <row r="9" spans="1:12" ht="15" customHeight="1" x14ac:dyDescent="0.25">
      <c r="A9" s="6"/>
      <c r="B9" s="4" t="s">
        <v>1</v>
      </c>
      <c r="C9" s="4"/>
      <c r="D9" s="4"/>
      <c r="E9" s="4"/>
      <c r="F9" s="4"/>
      <c r="G9" s="4"/>
      <c r="H9" s="4"/>
      <c r="I9" s="4"/>
      <c r="J9" s="4"/>
      <c r="K9" s="7"/>
      <c r="L9" s="41"/>
    </row>
    <row r="10" spans="1:12" ht="15" customHeight="1" thickBot="1" x14ac:dyDescent="0.3">
      <c r="A10" s="6"/>
      <c r="B10" s="4"/>
      <c r="C10" s="4"/>
      <c r="D10" s="4"/>
      <c r="E10" s="4"/>
      <c r="F10" s="4"/>
      <c r="G10" s="4"/>
      <c r="H10" s="4"/>
      <c r="I10" s="4"/>
      <c r="J10" s="4"/>
      <c r="K10" s="7"/>
      <c r="L10" s="41"/>
    </row>
    <row r="11" spans="1:12" ht="15.75" customHeight="1" thickBot="1" x14ac:dyDescent="0.3">
      <c r="A11" s="6"/>
      <c r="B11" s="11" t="s">
        <v>20</v>
      </c>
      <c r="C11" s="12"/>
      <c r="D11" s="13"/>
      <c r="E11" s="4"/>
      <c r="F11" s="4"/>
      <c r="G11" s="4"/>
      <c r="H11" s="76" t="s">
        <v>3</v>
      </c>
      <c r="I11" s="76"/>
      <c r="J11" s="76"/>
      <c r="K11" s="77"/>
      <c r="L11" s="48"/>
    </row>
    <row r="12" spans="1:12" ht="15.75" customHeight="1" x14ac:dyDescent="0.25">
      <c r="A12" s="6"/>
      <c r="B12" s="14" t="s">
        <v>40</v>
      </c>
      <c r="C12" s="78"/>
      <c r="D12" s="79"/>
      <c r="E12" s="4"/>
      <c r="F12" s="4"/>
      <c r="G12" s="4"/>
      <c r="H12" s="76" t="s">
        <v>4</v>
      </c>
      <c r="I12" s="76"/>
      <c r="J12" s="76"/>
      <c r="K12" s="77"/>
      <c r="L12" s="48"/>
    </row>
    <row r="13" spans="1:12" ht="15" customHeight="1" x14ac:dyDescent="0.25">
      <c r="A13" s="6"/>
      <c r="B13" s="15" t="s">
        <v>2</v>
      </c>
      <c r="C13" s="80"/>
      <c r="D13" s="81"/>
      <c r="E13" s="4"/>
      <c r="F13" s="4"/>
      <c r="G13" s="4"/>
      <c r="H13" s="82" t="s">
        <v>5</v>
      </c>
      <c r="I13" s="82"/>
      <c r="J13" s="82"/>
      <c r="K13" s="83"/>
      <c r="L13" s="48"/>
    </row>
    <row r="14" spans="1:12" x14ac:dyDescent="0.25">
      <c r="A14" s="6"/>
      <c r="B14" s="15" t="s">
        <v>0</v>
      </c>
      <c r="C14" s="80"/>
      <c r="D14" s="81"/>
      <c r="E14" s="4"/>
      <c r="F14" s="4"/>
      <c r="G14" s="4"/>
      <c r="K14" s="7"/>
      <c r="L14" s="41"/>
    </row>
    <row r="15" spans="1:12" x14ac:dyDescent="0.25">
      <c r="A15" s="6"/>
      <c r="B15" s="15"/>
      <c r="C15" s="80"/>
      <c r="D15" s="81"/>
      <c r="E15" s="4"/>
      <c r="F15" s="4"/>
      <c r="G15" s="4"/>
      <c r="H15" s="4"/>
      <c r="I15" s="4"/>
      <c r="J15" s="4"/>
      <c r="K15" s="7"/>
      <c r="L15" s="41"/>
    </row>
    <row r="16" spans="1:12" x14ac:dyDescent="0.25">
      <c r="A16" s="6"/>
      <c r="B16" s="15"/>
      <c r="C16" s="80"/>
      <c r="D16" s="81"/>
      <c r="E16" s="4"/>
      <c r="F16" s="4"/>
      <c r="G16" s="4"/>
      <c r="H16" s="4" t="s">
        <v>6</v>
      </c>
      <c r="I16" s="32"/>
      <c r="J16" s="32"/>
      <c r="K16" s="49"/>
      <c r="L16" s="41"/>
    </row>
    <row r="17" spans="1:12" x14ac:dyDescent="0.25">
      <c r="A17" s="6"/>
      <c r="B17" s="15"/>
      <c r="C17" s="80"/>
      <c r="D17" s="81"/>
      <c r="E17" s="4"/>
      <c r="F17" s="4"/>
      <c r="G17" s="4"/>
      <c r="H17" s="4" t="s">
        <v>7</v>
      </c>
      <c r="I17" s="34"/>
      <c r="J17" s="34"/>
      <c r="K17" s="50"/>
      <c r="L17" s="41"/>
    </row>
    <row r="18" spans="1:12" ht="15.75" customHeight="1" thickBot="1" x14ac:dyDescent="0.3">
      <c r="A18" s="6"/>
      <c r="B18" s="58" t="s">
        <v>22</v>
      </c>
      <c r="C18" s="84"/>
      <c r="D18" s="85"/>
      <c r="E18" s="4"/>
      <c r="F18" s="4"/>
      <c r="G18" s="4"/>
      <c r="H18" s="4" t="s">
        <v>8</v>
      </c>
      <c r="I18" s="34"/>
      <c r="J18" s="34"/>
      <c r="K18" s="50"/>
      <c r="L18" s="41"/>
    </row>
    <row r="19" spans="1:12" ht="15.75" customHeight="1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7"/>
      <c r="L19" s="41"/>
    </row>
    <row r="20" spans="1:12" x14ac:dyDescent="0.25">
      <c r="A20" s="6"/>
      <c r="B20" s="4"/>
      <c r="C20" s="4"/>
      <c r="D20" s="4"/>
      <c r="E20" s="4"/>
      <c r="F20" s="4"/>
      <c r="G20" s="4"/>
      <c r="H20" s="4"/>
      <c r="I20" s="4"/>
      <c r="J20" s="4"/>
      <c r="K20" s="7"/>
      <c r="L20" s="41"/>
    </row>
    <row r="21" spans="1:12" ht="15" customHeight="1" x14ac:dyDescent="0.25">
      <c r="A21" s="6"/>
      <c r="B21" s="4"/>
      <c r="C21" s="4"/>
      <c r="D21" s="4"/>
      <c r="E21" s="4"/>
      <c r="F21" s="4"/>
      <c r="G21" s="4"/>
      <c r="H21" s="4"/>
      <c r="I21" s="4"/>
      <c r="J21" s="4"/>
      <c r="K21" s="7"/>
      <c r="L21" s="41"/>
    </row>
    <row r="22" spans="1:12" ht="15.75" thickBot="1" x14ac:dyDescent="0.3">
      <c r="A22" s="6"/>
      <c r="B22" s="4"/>
      <c r="C22" s="4"/>
      <c r="D22" s="4"/>
      <c r="E22" s="4"/>
      <c r="F22" s="4"/>
      <c r="G22" s="4"/>
      <c r="H22" s="4"/>
      <c r="I22" s="4"/>
      <c r="J22" s="4"/>
      <c r="K22" s="7"/>
      <c r="L22" s="41"/>
    </row>
    <row r="23" spans="1:12" ht="30.75" thickBot="1" x14ac:dyDescent="0.3">
      <c r="A23" s="6"/>
      <c r="B23" s="59" t="s">
        <v>38</v>
      </c>
      <c r="C23" s="86" t="s">
        <v>39</v>
      </c>
      <c r="D23" s="87"/>
      <c r="E23" s="59" t="s">
        <v>25</v>
      </c>
      <c r="F23" s="59" t="s">
        <v>23</v>
      </c>
      <c r="G23" s="59" t="s">
        <v>41</v>
      </c>
      <c r="H23" s="59" t="s">
        <v>9</v>
      </c>
      <c r="I23" s="59" t="s">
        <v>10</v>
      </c>
      <c r="J23" s="60" t="s">
        <v>51</v>
      </c>
      <c r="K23" s="7"/>
      <c r="L23" s="41"/>
    </row>
    <row r="24" spans="1:12" ht="15" customHeight="1" x14ac:dyDescent="0.25">
      <c r="A24" s="6"/>
      <c r="B24" s="19"/>
      <c r="C24" s="74"/>
      <c r="D24" s="75"/>
      <c r="E24" s="20"/>
      <c r="F24" s="21"/>
      <c r="G24" s="21"/>
      <c r="H24" s="21"/>
      <c r="I24" s="22"/>
      <c r="J24" s="40">
        <f t="shared" ref="J24:J41" si="0">H24*I24</f>
        <v>0</v>
      </c>
      <c r="K24" s="7"/>
      <c r="L24" s="41"/>
    </row>
    <row r="25" spans="1:12" ht="15" customHeight="1" x14ac:dyDescent="0.25">
      <c r="A25" s="6"/>
      <c r="B25" s="21"/>
      <c r="C25" s="88"/>
      <c r="D25" s="89"/>
      <c r="E25" s="20"/>
      <c r="F25" s="21"/>
      <c r="G25" s="21"/>
      <c r="H25" s="21"/>
      <c r="I25" s="22"/>
      <c r="J25" s="40">
        <f t="shared" si="0"/>
        <v>0</v>
      </c>
      <c r="K25" s="7"/>
      <c r="L25" s="41"/>
    </row>
    <row r="26" spans="1:12" ht="15" customHeight="1" x14ac:dyDescent="0.25">
      <c r="A26" s="6"/>
      <c r="B26" s="21"/>
      <c r="C26" s="88"/>
      <c r="D26" s="89"/>
      <c r="E26" s="20"/>
      <c r="F26" s="21"/>
      <c r="G26" s="56"/>
      <c r="H26" s="21"/>
      <c r="I26" s="22"/>
      <c r="J26" s="40">
        <f t="shared" ref="J26" si="1">H26*I26</f>
        <v>0</v>
      </c>
      <c r="K26" s="7"/>
      <c r="L26" s="41"/>
    </row>
    <row r="27" spans="1:12" ht="15" customHeight="1" x14ac:dyDescent="0.25">
      <c r="A27" s="6"/>
      <c r="B27" s="21"/>
      <c r="C27" s="88"/>
      <c r="D27" s="89"/>
      <c r="E27" s="20"/>
      <c r="F27" s="21"/>
      <c r="G27" s="21"/>
      <c r="H27" s="21"/>
      <c r="I27" s="22"/>
      <c r="J27" s="40">
        <f t="shared" si="0"/>
        <v>0</v>
      </c>
      <c r="K27" s="7"/>
      <c r="L27" s="41"/>
    </row>
    <row r="28" spans="1:12" x14ac:dyDescent="0.25">
      <c r="A28" s="6"/>
      <c r="B28" s="21"/>
      <c r="C28" s="88"/>
      <c r="D28" s="89"/>
      <c r="E28" s="20"/>
      <c r="F28" s="21"/>
      <c r="G28" s="21"/>
      <c r="H28" s="21"/>
      <c r="I28" s="22"/>
      <c r="J28" s="40">
        <f t="shared" si="0"/>
        <v>0</v>
      </c>
      <c r="K28" s="7"/>
      <c r="L28" s="41"/>
    </row>
    <row r="29" spans="1:12" x14ac:dyDescent="0.25">
      <c r="A29" s="6"/>
      <c r="B29" s="21"/>
      <c r="C29" s="88"/>
      <c r="D29" s="89"/>
      <c r="E29" s="20"/>
      <c r="F29" s="21"/>
      <c r="G29" s="21"/>
      <c r="H29" s="21"/>
      <c r="I29" s="22"/>
      <c r="J29" s="40">
        <f t="shared" si="0"/>
        <v>0</v>
      </c>
      <c r="K29" s="7"/>
      <c r="L29" s="41"/>
    </row>
    <row r="30" spans="1:12" x14ac:dyDescent="0.25">
      <c r="A30" s="6"/>
      <c r="B30" s="21"/>
      <c r="C30" s="88"/>
      <c r="D30" s="89"/>
      <c r="E30" s="20"/>
      <c r="F30" s="21"/>
      <c r="G30" s="21"/>
      <c r="H30" s="21"/>
      <c r="I30" s="22"/>
      <c r="J30" s="40">
        <f t="shared" si="0"/>
        <v>0</v>
      </c>
      <c r="K30" s="7"/>
      <c r="L30" s="41"/>
    </row>
    <row r="31" spans="1:12" x14ac:dyDescent="0.25">
      <c r="A31" s="6"/>
      <c r="B31" s="21"/>
      <c r="C31" s="88"/>
      <c r="D31" s="89"/>
      <c r="E31" s="20"/>
      <c r="F31" s="21"/>
      <c r="G31" s="21"/>
      <c r="H31" s="21"/>
      <c r="I31" s="22"/>
      <c r="J31" s="40">
        <f t="shared" si="0"/>
        <v>0</v>
      </c>
      <c r="K31" s="7"/>
      <c r="L31" s="41"/>
    </row>
    <row r="32" spans="1:12" x14ac:dyDescent="0.25">
      <c r="A32" s="6"/>
      <c r="B32" s="21"/>
      <c r="C32" s="88"/>
      <c r="D32" s="89"/>
      <c r="E32" s="20"/>
      <c r="F32" s="21"/>
      <c r="G32" s="21"/>
      <c r="H32" s="21"/>
      <c r="I32" s="22"/>
      <c r="J32" s="40">
        <f t="shared" si="0"/>
        <v>0</v>
      </c>
      <c r="K32" s="7"/>
      <c r="L32" s="41"/>
    </row>
    <row r="33" spans="1:12" x14ac:dyDescent="0.25">
      <c r="A33" s="6"/>
      <c r="B33" s="21"/>
      <c r="C33" s="88"/>
      <c r="D33" s="89"/>
      <c r="E33" s="20"/>
      <c r="F33" s="21"/>
      <c r="G33" s="21"/>
      <c r="H33" s="21"/>
      <c r="I33" s="22"/>
      <c r="J33" s="40">
        <f t="shared" si="0"/>
        <v>0</v>
      </c>
      <c r="K33" s="7"/>
      <c r="L33" s="41"/>
    </row>
    <row r="34" spans="1:12" x14ac:dyDescent="0.25">
      <c r="A34" s="6"/>
      <c r="B34" s="21"/>
      <c r="C34" s="88"/>
      <c r="D34" s="89"/>
      <c r="E34" s="20"/>
      <c r="F34" s="21"/>
      <c r="G34" s="21"/>
      <c r="H34" s="21"/>
      <c r="I34" s="22"/>
      <c r="J34" s="40">
        <f t="shared" si="0"/>
        <v>0</v>
      </c>
      <c r="K34" s="7"/>
      <c r="L34" s="41"/>
    </row>
    <row r="35" spans="1:12" x14ac:dyDescent="0.25">
      <c r="A35" s="6"/>
      <c r="B35" s="21"/>
      <c r="C35" s="88"/>
      <c r="D35" s="89"/>
      <c r="E35" s="20"/>
      <c r="F35" s="21"/>
      <c r="G35" s="21"/>
      <c r="H35" s="21"/>
      <c r="I35" s="22"/>
      <c r="J35" s="40">
        <f t="shared" si="0"/>
        <v>0</v>
      </c>
      <c r="K35" s="7"/>
      <c r="L35" s="41"/>
    </row>
    <row r="36" spans="1:12" x14ac:dyDescent="0.25">
      <c r="A36" s="6"/>
      <c r="B36" s="21"/>
      <c r="C36" s="88"/>
      <c r="D36" s="89"/>
      <c r="E36" s="20"/>
      <c r="F36" s="21"/>
      <c r="G36" s="21"/>
      <c r="H36" s="21"/>
      <c r="I36" s="22"/>
      <c r="J36" s="40">
        <f t="shared" si="0"/>
        <v>0</v>
      </c>
      <c r="K36" s="7"/>
      <c r="L36" s="41"/>
    </row>
    <row r="37" spans="1:12" x14ac:dyDescent="0.25">
      <c r="A37" s="6"/>
      <c r="B37" s="21"/>
      <c r="C37" s="88"/>
      <c r="D37" s="89"/>
      <c r="E37" s="20"/>
      <c r="F37" s="21"/>
      <c r="G37" s="21"/>
      <c r="H37" s="21"/>
      <c r="I37" s="22"/>
      <c r="J37" s="40">
        <f t="shared" si="0"/>
        <v>0</v>
      </c>
      <c r="K37" s="7"/>
      <c r="L37" s="41"/>
    </row>
    <row r="38" spans="1:12" x14ac:dyDescent="0.25">
      <c r="A38" s="6"/>
      <c r="B38" s="21"/>
      <c r="C38" s="88"/>
      <c r="D38" s="89"/>
      <c r="E38" s="20"/>
      <c r="F38" s="21"/>
      <c r="G38" s="21"/>
      <c r="H38" s="21"/>
      <c r="I38" s="22"/>
      <c r="J38" s="40">
        <f t="shared" si="0"/>
        <v>0</v>
      </c>
      <c r="K38" s="7"/>
      <c r="L38" s="41"/>
    </row>
    <row r="39" spans="1:12" x14ac:dyDescent="0.25">
      <c r="A39" s="6"/>
      <c r="B39" s="21"/>
      <c r="C39" s="88"/>
      <c r="D39" s="89"/>
      <c r="E39" s="20"/>
      <c r="F39" s="21"/>
      <c r="G39" s="21"/>
      <c r="H39" s="21"/>
      <c r="I39" s="22"/>
      <c r="J39" s="40">
        <f t="shared" si="0"/>
        <v>0</v>
      </c>
      <c r="K39" s="7"/>
      <c r="L39" s="41"/>
    </row>
    <row r="40" spans="1:12" x14ac:dyDescent="0.25">
      <c r="A40" s="6"/>
      <c r="B40" s="21"/>
      <c r="C40" s="88"/>
      <c r="D40" s="89"/>
      <c r="E40" s="20"/>
      <c r="F40" s="21"/>
      <c r="G40" s="21"/>
      <c r="H40" s="21"/>
      <c r="I40" s="22"/>
      <c r="J40" s="40">
        <f t="shared" si="0"/>
        <v>0</v>
      </c>
      <c r="K40" s="7"/>
      <c r="L40" s="41"/>
    </row>
    <row r="41" spans="1:12" ht="15.75" thickBot="1" x14ac:dyDescent="0.3">
      <c r="A41" s="6"/>
      <c r="B41" s="23"/>
      <c r="C41" s="90"/>
      <c r="D41" s="91"/>
      <c r="E41" s="24"/>
      <c r="F41" s="23"/>
      <c r="G41" s="23"/>
      <c r="H41" s="21"/>
      <c r="I41" s="22"/>
      <c r="J41" s="40">
        <f t="shared" si="0"/>
        <v>0</v>
      </c>
      <c r="K41" s="7"/>
      <c r="L41" s="41"/>
    </row>
    <row r="42" spans="1:12" ht="31.5" customHeight="1" thickBot="1" x14ac:dyDescent="0.3">
      <c r="A42" s="6"/>
      <c r="B42" s="4" t="s">
        <v>17</v>
      </c>
      <c r="C42" s="4"/>
      <c r="D42" s="4"/>
      <c r="E42" s="26" t="s">
        <v>16</v>
      </c>
      <c r="F42" s="4"/>
      <c r="G42" s="4"/>
      <c r="H42" s="27">
        <f t="shared" ref="H42" si="2">SUM(H24:H41)</f>
        <v>0</v>
      </c>
      <c r="I42" s="28"/>
      <c r="J42" s="53">
        <f>SUM(J24:J41)</f>
        <v>0</v>
      </c>
      <c r="K42" s="7"/>
      <c r="L42" s="41"/>
    </row>
    <row r="43" spans="1:12" ht="15.75" customHeight="1" thickTop="1" x14ac:dyDescent="0.25">
      <c r="A43" s="6"/>
      <c r="C43" s="4"/>
      <c r="D43" s="29" t="s">
        <v>24</v>
      </c>
      <c r="E43" s="4"/>
      <c r="F43" s="4"/>
      <c r="G43" s="4"/>
      <c r="H43" s="4"/>
      <c r="I43" s="4"/>
      <c r="J43" s="4"/>
      <c r="K43" s="7"/>
      <c r="L43" s="41"/>
    </row>
    <row r="44" spans="1:12" x14ac:dyDescent="0.25">
      <c r="A44" s="6"/>
      <c r="B44" s="61" t="s">
        <v>11</v>
      </c>
      <c r="C44" s="62">
        <f>(((IF((J24-($D$45*($G24*$H24)))=0,0,((ROUND((((J24-($D$45*($G24*$H24)))/($F24*$H24))-((J24-($D$45*($G24*$H24)))/($F24*$H24))/1.05),2))*($F24*$H24))))+(IF((J25-($D$45*($G25*$H25)))=0,0,((((ROUND((((J25-($D$45*($G25*$H25)))/($F25*$H25))-((J25-($D$45*($G25*$H25)))/($F25*$H25))/1.05),2))*($F25*$H25))))))))+((IF((J26-($D$45*($G26*$H26)))=0,0,((ROUND((((J26-($D$45*($G26*$H26)))/($F26*$H26))-((J26-($D$45*($G26*$H26)))/($F26*$H26))/1.05),2))*($F26*$H26))))+((IF((J27-($D$45*($G27*$H27)))=0,0,((ROUND((((J27-($D$45*($G27*$H27)))/($F27*$H27))-((J27-($D$45*($G27*$H27)))/($F27*$H27))/1.05),2))*($F27*$H27))))+(IF((J28-($D$45*($G28*$H28)))=0,0,((((ROUND((((J28-($D$45*($G28*$H28)))/($F28*$H28))-((J28-($D$45*($G28*$H28)))/($F28*$H28))/1.05),2))*($F28*$H28))))))))+((IF((J29-($D$45*($G29*$H29)))=0,0,((ROUND((((J29-($D$45*($G29*$H29)))/($F29*$H29))-((J29-($D$45*($G29*$H29)))/($F29*$H29))/1.05),2))*($F29*$H29))))+((IF((J30-($D$45*($G30*$H30)))=0,0,((ROUND((((J30-($D$45*($G30*$H30)))/($F30*$H30))-((J30-($D$45*($G30*$H30)))/($F30*$H30))/1.05),2))*($F30*$H30))))+(IF((J31-($D$45*($G31*$H31)))=0,0,((((ROUND((((J31-($D$45*($G31*$H31)))/($F31*$H31))-((J31-($D$45*($G31*$H31)))/($F31*$H31))/1.05),2))*($F31*$H31))))))))+((IF((J32-($D$45*($G32*$H32)))=0,0,((ROUND((((J32-($D$45*($G32*$H32)))/($F32*$H32))-((J32-($D$45*($G32*$H32)))/($F32*$H32))/1.05),2))*($F32*$H32))))+((IF((J33-($D$45*($G33*$H33)))=0,0,((ROUND((((J33-($D$45*($G33*$H33)))/($F33*$H33))-((J33-($D$45*($G33*$H33)))/($F33*$H33))/1.05),2))*($F33*$H33))))+(IF((J34-($D$45*($G34*$H34)))=0,0,((((ROUND((((J34-($D$45*($G34*$H34)))/($F34*$H34))-((J34-($D$45*($G34*$H34)))/($F34*$H34))/1.05),2))*($F34*$H34))))))))+((IF((J35-($D$45*($G35*$H35)))=0,0,((ROUND((((J35-($D$45*($G35*$H35)))/($F35*$H35))-((J35-($D$45*($G35*$H35)))/($F35*$H35))/1.05),2))*($F35*$H35))))+((IF((J36-($D$45*($G36*$H36)))=0,0,((ROUND((((J36-($D$45*($G36*$H36)))/($F36*$H36))-((J36-($D$45*($G36*$H36)))/($F36*$H36))/1.05),2))*($F36*$H36))))+(IF((J37-($D$45*($G37*$H37)))=0,0,((((ROUND((((J37-($D$45*($G37*$H37)))/($F37*$H37))-((J37-($D$45*($G37*$H37)))/($F37*$H37))/1.05),2))*($F37*$H37))))))))+((IF((J38-($D$45*($G38*$H38)))=0,0,((ROUND((((J38-($D$45*($G38*$H38)))/($F38*$H38))-((J38-($D$45*($G38*$H38)))/($F38*$H38))/1.05),2))*($F38*$H38))))+((IF((J39-($D$45*($G39*$H39)))=0,0,((ROUND((((J39-($D$45*($G39*$H39)))/($F39*$H39))-((J39-($D$45*($G39*$H39)))/($F39*$H39))/1.05),2))*($F39*$H39))))+(IF((J40-($D$45*($G40*$H40)))=0,0,((((ROUND((((J40-($D$45*($G40*$H40)))/($F40*$H40))-((J40-($D$45*($G40*$H40)))/($F40*$H40))/1.05),2))*($F40*$H40))))))))+((IF((J41-($D$45*($G41*$H41)))=0,0,((ROUND((((J41-($D$45*($G41*$H41)))/($F41*$H41))-((J41-($D$45*($G41*$H41)))/($F41*$H41))/1.05),2))*($F41*$H41)))))</f>
        <v>0</v>
      </c>
      <c r="D44" s="30">
        <v>0.05</v>
      </c>
      <c r="E44" s="4"/>
      <c r="H44" s="31" t="s">
        <v>21</v>
      </c>
      <c r="I44" s="51" t="s">
        <v>42</v>
      </c>
      <c r="J44" s="4"/>
      <c r="K44" s="7"/>
      <c r="L44" s="41"/>
    </row>
    <row r="45" spans="1:12" x14ac:dyDescent="0.25">
      <c r="A45" s="6"/>
      <c r="B45" s="61" t="s">
        <v>19</v>
      </c>
      <c r="C45" s="63">
        <f>(($D$45*($G24*$H24))+($D$45*($G25*$H25))+($D$45*($G26*$H26))+($D$45*($G27*$H27))+($D$45*($G28*$H28)))+($D$45*($G29*$H29))+($D$45*($G30*$H30))+($D$45*($G31*$H31))+($D$45*($G32*$H32))+($D$45*($G33*$H33))+($D$45*($G34*$H34))+($D$45*($G35*$H35))+($D$45*($G36*$H36))+($D$45*($G37*$H37))+($D$45*($G38*$H38))+($D$45*($G39*$H39))+($D$45*($G40*$H40))+($D$45*($G41*$H41))</f>
        <v>0</v>
      </c>
      <c r="D45" s="33">
        <v>0.1</v>
      </c>
      <c r="E45" s="4"/>
      <c r="H45" s="31" t="s">
        <v>43</v>
      </c>
      <c r="I45" s="51" t="s">
        <v>44</v>
      </c>
      <c r="J45" s="4"/>
      <c r="K45" s="7"/>
      <c r="L45" s="41"/>
    </row>
    <row r="46" spans="1:12" ht="17.25" customHeight="1" x14ac:dyDescent="0.25">
      <c r="A46" s="6"/>
      <c r="B46" s="41" t="s">
        <v>18</v>
      </c>
      <c r="C46" s="43">
        <f>(($D$46*($G24*$H24))+($D$46*($G25*$H25))+($D$46*($G26*$H26))+($D$46*($G27*$H27))+($D$46*($G28*$H28)))+($D$46*($G29*$H29))+($D$46*($G30*$H30))+($D$46*($G31*$H31))+($D$46*($G32*$H32))+($D$46*($G33*$H33))+($D$46*($G34*$H34))+($D$46*($G35*$H35))+($D$46*($G36*$H36))+($D$46*($G37*$H37))+($D$46*($G38*$H38))+($D$46*($G39*$H39))+($D$46*($G40*$H40))+($D$46*($G41*$H41))</f>
        <v>0</v>
      </c>
      <c r="D46" s="33">
        <v>0.09</v>
      </c>
      <c r="E46" s="4"/>
      <c r="F46" s="4"/>
      <c r="G46" s="4"/>
      <c r="H46" s="4"/>
      <c r="I46" s="4"/>
      <c r="J46" s="4"/>
      <c r="K46" s="7"/>
      <c r="L46" s="41"/>
    </row>
    <row r="47" spans="1:12" ht="15.75" thickBot="1" x14ac:dyDescent="0.3">
      <c r="A47" s="35"/>
      <c r="B47" s="44"/>
      <c r="C47" s="45">
        <f>SUM(C44:C46)</f>
        <v>0</v>
      </c>
      <c r="D47" s="36"/>
      <c r="E47" s="36"/>
      <c r="F47" s="36"/>
      <c r="G47" s="36"/>
      <c r="H47" s="36"/>
      <c r="I47" s="36"/>
      <c r="J47" s="36"/>
      <c r="K47" s="37"/>
      <c r="L47" s="41"/>
    </row>
    <row r="48" spans="1:12" ht="15.75" thickTop="1" x14ac:dyDescent="0.25"/>
    <row r="49" spans="4:10" x14ac:dyDescent="0.25">
      <c r="I49" s="38"/>
      <c r="J49" s="18"/>
    </row>
    <row r="51" spans="4:10" x14ac:dyDescent="0.25">
      <c r="D51" s="18"/>
    </row>
    <row r="53" spans="4:10" x14ac:dyDescent="0.25">
      <c r="D53" s="18"/>
    </row>
    <row r="54" spans="4:10" x14ac:dyDescent="0.25">
      <c r="D54" s="18"/>
      <c r="E54" s="39"/>
    </row>
    <row r="55" spans="4:10" x14ac:dyDescent="0.25">
      <c r="D55" s="18"/>
    </row>
    <row r="56" spans="4:10" x14ac:dyDescent="0.25">
      <c r="D56" s="18"/>
    </row>
    <row r="57" spans="4:10" x14ac:dyDescent="0.25">
      <c r="D57" s="18"/>
    </row>
  </sheetData>
  <mergeCells count="29">
    <mergeCell ref="C37:D37"/>
    <mergeCell ref="C38:D38"/>
    <mergeCell ref="C39:D39"/>
    <mergeCell ref="C40:D40"/>
    <mergeCell ref="C41:D41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H11:K11"/>
    <mergeCell ref="C12:D12"/>
    <mergeCell ref="H12:K12"/>
    <mergeCell ref="C13:D13"/>
    <mergeCell ref="H13:K13"/>
    <mergeCell ref="C14:D14"/>
    <mergeCell ref="C18:D18"/>
    <mergeCell ref="C23:D23"/>
    <mergeCell ref="C15:D15"/>
    <mergeCell ref="C16:D16"/>
    <mergeCell ref="C17:D17"/>
  </mergeCells>
  <pageMargins left="0.23622047244094491" right="0.27559055118110237" top="0.51181102362204722" bottom="0.27559055118110237" header="0.31496062992125984" footer="0.19685039370078741"/>
  <pageSetup scale="79" orientation="portrait" r:id="rId1"/>
  <headerFooter>
    <oddHeader>&amp;RStep 1.1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J24" sqref="J24"/>
    </sheetView>
  </sheetViews>
  <sheetFormatPr defaultRowHeight="15" x14ac:dyDescent="0.25"/>
  <cols>
    <col min="1" max="1" width="1.7109375" style="5" customWidth="1"/>
    <col min="2" max="2" width="14.85546875" style="5" customWidth="1"/>
    <col min="3" max="3" width="11" style="5" customWidth="1"/>
    <col min="4" max="4" width="9.140625" style="5" customWidth="1"/>
    <col min="5" max="5" width="8.5703125" style="5" customWidth="1"/>
    <col min="6" max="6" width="7" style="5" customWidth="1"/>
    <col min="7" max="7" width="8.5703125" style="5" customWidth="1"/>
    <col min="8" max="8" width="13.28515625" style="5" customWidth="1"/>
    <col min="9" max="9" width="12.85546875" style="5" customWidth="1"/>
    <col min="10" max="10" width="11.42578125" style="5" customWidth="1"/>
    <col min="11" max="11" width="1.140625" style="5" customWidth="1"/>
    <col min="12" max="12" width="6.85546875" style="47" customWidth="1"/>
    <col min="13" max="13" width="9.140625" style="47"/>
    <col min="14" max="14" width="9.140625" style="5"/>
  </cols>
  <sheetData>
    <row r="1" spans="1:12" ht="15.75" thickTop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1"/>
    </row>
    <row r="2" spans="1:12" ht="15" customHeight="1" x14ac:dyDescent="0.25">
      <c r="A2" s="6"/>
      <c r="B2" s="65" t="s">
        <v>47</v>
      </c>
      <c r="C2" s="4" t="s">
        <v>45</v>
      </c>
      <c r="D2" s="4"/>
      <c r="E2" s="4"/>
      <c r="F2" s="4"/>
      <c r="G2" s="4"/>
      <c r="H2" s="4"/>
      <c r="I2" s="4"/>
      <c r="J2" s="4"/>
      <c r="K2" s="7"/>
      <c r="L2" s="41"/>
    </row>
    <row r="3" spans="1:12" ht="15" customHeight="1" x14ac:dyDescent="0.25">
      <c r="A3" s="6"/>
      <c r="B3" s="65" t="s">
        <v>46</v>
      </c>
      <c r="C3" s="4" t="s">
        <v>26</v>
      </c>
      <c r="D3" s="4"/>
      <c r="E3" s="4"/>
      <c r="F3" s="4"/>
      <c r="G3" s="4"/>
      <c r="H3" s="4" t="s">
        <v>15</v>
      </c>
      <c r="I3" s="8" t="s">
        <v>37</v>
      </c>
      <c r="J3" s="4"/>
      <c r="K3" s="7"/>
      <c r="L3" s="41"/>
    </row>
    <row r="4" spans="1:12" ht="15" customHeight="1" x14ac:dyDescent="0.25">
      <c r="A4" s="6"/>
      <c r="B4" s="65"/>
      <c r="C4" s="4" t="s">
        <v>27</v>
      </c>
      <c r="D4" s="4"/>
      <c r="E4" s="4"/>
      <c r="F4" s="4"/>
      <c r="G4" s="4"/>
      <c r="H4" s="4"/>
      <c r="I4" s="4"/>
      <c r="J4" s="4"/>
      <c r="K4" s="7"/>
      <c r="L4" s="41"/>
    </row>
    <row r="5" spans="1:12" ht="15" customHeight="1" x14ac:dyDescent="0.25">
      <c r="A5" s="6"/>
      <c r="B5" s="66"/>
      <c r="C5" s="9" t="s">
        <v>28</v>
      </c>
      <c r="D5" s="4"/>
      <c r="E5" s="4"/>
      <c r="F5" s="4"/>
      <c r="G5" s="4"/>
      <c r="H5" s="4"/>
      <c r="I5" s="4"/>
      <c r="J5" s="4"/>
      <c r="K5" s="7"/>
      <c r="L5" s="41"/>
    </row>
    <row r="6" spans="1:12" ht="19.5" customHeight="1" x14ac:dyDescent="0.25">
      <c r="A6" s="6"/>
      <c r="B6" s="65" t="s">
        <v>12</v>
      </c>
      <c r="C6" s="9" t="s">
        <v>29</v>
      </c>
      <c r="D6" s="4"/>
      <c r="E6" s="4"/>
      <c r="F6" s="4"/>
      <c r="G6" s="4"/>
      <c r="H6" s="4"/>
      <c r="I6" s="4"/>
      <c r="J6" s="4"/>
      <c r="K6" s="7"/>
      <c r="L6" s="41"/>
    </row>
    <row r="7" spans="1:12" ht="15" customHeight="1" x14ac:dyDescent="0.25">
      <c r="A7" s="6"/>
      <c r="B7" s="65" t="s">
        <v>14</v>
      </c>
      <c r="C7" s="9" t="s">
        <v>30</v>
      </c>
      <c r="D7" s="4"/>
      <c r="E7" s="4"/>
      <c r="F7" s="4"/>
      <c r="G7" s="4"/>
      <c r="H7" s="4"/>
      <c r="I7" s="4"/>
      <c r="J7" s="4"/>
      <c r="K7" s="7"/>
      <c r="L7" s="41"/>
    </row>
    <row r="8" spans="1:12" ht="15" customHeight="1" x14ac:dyDescent="0.25">
      <c r="A8" s="6"/>
      <c r="B8" s="65" t="s">
        <v>13</v>
      </c>
      <c r="C8" s="9" t="s">
        <v>31</v>
      </c>
      <c r="D8" s="4"/>
      <c r="E8" s="4"/>
      <c r="F8" s="4"/>
      <c r="G8" s="4"/>
      <c r="H8" s="4"/>
      <c r="I8" s="4"/>
      <c r="J8" s="4"/>
      <c r="K8" s="7"/>
      <c r="L8" s="41"/>
    </row>
    <row r="9" spans="1:12" ht="15" customHeight="1" x14ac:dyDescent="0.25">
      <c r="A9" s="6"/>
      <c r="B9" s="65" t="s">
        <v>1</v>
      </c>
      <c r="C9" s="10" t="s">
        <v>48</v>
      </c>
      <c r="D9" s="4"/>
      <c r="E9" s="4"/>
      <c r="F9" s="4"/>
      <c r="G9" s="4"/>
      <c r="H9" s="4"/>
      <c r="I9" s="4"/>
      <c r="J9" s="4"/>
      <c r="K9" s="7"/>
      <c r="L9" s="41"/>
    </row>
    <row r="10" spans="1:12" ht="15" customHeight="1" thickBot="1" x14ac:dyDescent="0.3">
      <c r="A10" s="6"/>
      <c r="B10" s="4"/>
      <c r="C10" s="4"/>
      <c r="D10" s="4"/>
      <c r="E10" s="4"/>
      <c r="F10" s="4"/>
      <c r="G10" s="4"/>
      <c r="H10" s="4"/>
      <c r="I10" s="4"/>
      <c r="J10" s="4"/>
      <c r="K10" s="7"/>
      <c r="L10" s="41"/>
    </row>
    <row r="11" spans="1:12" ht="15.75" customHeight="1" thickBot="1" x14ac:dyDescent="0.3">
      <c r="A11" s="6"/>
      <c r="B11" s="67" t="s">
        <v>20</v>
      </c>
      <c r="C11" s="12"/>
      <c r="D11" s="13"/>
      <c r="E11" s="4"/>
      <c r="F11" s="4"/>
      <c r="G11" s="4"/>
      <c r="H11" s="92" t="s">
        <v>3</v>
      </c>
      <c r="I11" s="92"/>
      <c r="J11" s="92"/>
      <c r="K11" s="93"/>
      <c r="L11" s="48"/>
    </row>
    <row r="12" spans="1:12" ht="15.75" customHeight="1" x14ac:dyDescent="0.25">
      <c r="A12" s="6"/>
      <c r="B12" s="68" t="s">
        <v>40</v>
      </c>
      <c r="C12" s="78" t="s">
        <v>32</v>
      </c>
      <c r="D12" s="79"/>
      <c r="E12" s="4"/>
      <c r="F12" s="4"/>
      <c r="G12" s="4"/>
      <c r="H12" s="92" t="s">
        <v>4</v>
      </c>
      <c r="I12" s="92"/>
      <c r="J12" s="92"/>
      <c r="K12" s="93"/>
      <c r="L12" s="48"/>
    </row>
    <row r="13" spans="1:12" ht="15" customHeight="1" x14ac:dyDescent="0.25">
      <c r="A13" s="6"/>
      <c r="B13" s="69" t="s">
        <v>2</v>
      </c>
      <c r="C13" s="80" t="s">
        <v>33</v>
      </c>
      <c r="D13" s="81"/>
      <c r="E13" s="4"/>
      <c r="F13" s="4"/>
      <c r="G13" s="4"/>
      <c r="H13" s="94" t="s">
        <v>5</v>
      </c>
      <c r="I13" s="94"/>
      <c r="J13" s="94"/>
      <c r="K13" s="95"/>
      <c r="L13" s="48"/>
    </row>
    <row r="14" spans="1:12" x14ac:dyDescent="0.25">
      <c r="A14" s="6"/>
      <c r="B14" s="69" t="s">
        <v>0</v>
      </c>
      <c r="C14" s="80" t="s">
        <v>34</v>
      </c>
      <c r="D14" s="81"/>
      <c r="E14" s="4"/>
      <c r="F14" s="4"/>
      <c r="G14" s="4"/>
      <c r="K14" s="7"/>
      <c r="L14" s="41"/>
    </row>
    <row r="15" spans="1:12" x14ac:dyDescent="0.25">
      <c r="A15" s="6"/>
      <c r="B15" s="54"/>
      <c r="C15" s="80" t="s">
        <v>35</v>
      </c>
      <c r="D15" s="81"/>
      <c r="E15" s="4"/>
      <c r="F15" s="4"/>
      <c r="G15" s="4"/>
      <c r="H15" s="4"/>
      <c r="I15" s="4"/>
      <c r="J15" s="4"/>
      <c r="K15" s="7"/>
      <c r="L15" s="41"/>
    </row>
    <row r="16" spans="1:12" x14ac:dyDescent="0.25">
      <c r="A16" s="6"/>
      <c r="B16" s="54"/>
      <c r="C16" s="80" t="s">
        <v>36</v>
      </c>
      <c r="D16" s="81"/>
      <c r="E16" s="4"/>
      <c r="F16" s="4"/>
      <c r="G16" s="4"/>
      <c r="H16" s="4" t="s">
        <v>6</v>
      </c>
      <c r="I16" s="16">
        <v>41309</v>
      </c>
      <c r="J16" s="4"/>
      <c r="K16" s="7"/>
      <c r="L16" s="41"/>
    </row>
    <row r="17" spans="1:12" x14ac:dyDescent="0.25">
      <c r="A17" s="6"/>
      <c r="B17" s="96"/>
      <c r="C17" s="97"/>
      <c r="D17" s="98"/>
      <c r="E17" s="4"/>
      <c r="F17" s="4"/>
      <c r="G17" s="4"/>
      <c r="H17" s="4" t="s">
        <v>7</v>
      </c>
      <c r="I17" s="17">
        <v>41311</v>
      </c>
      <c r="J17" s="4"/>
      <c r="K17" s="7"/>
      <c r="L17" s="41"/>
    </row>
    <row r="18" spans="1:12" ht="15.75" customHeight="1" thickBot="1" x14ac:dyDescent="0.3">
      <c r="A18" s="6"/>
      <c r="B18" s="70" t="s">
        <v>22</v>
      </c>
      <c r="C18" s="99">
        <v>654321</v>
      </c>
      <c r="D18" s="100"/>
      <c r="E18" s="4"/>
      <c r="F18" s="4"/>
      <c r="G18" s="4"/>
      <c r="H18" s="4" t="s">
        <v>8</v>
      </c>
      <c r="I18" s="17">
        <v>41312</v>
      </c>
      <c r="J18" s="4"/>
      <c r="K18" s="7"/>
      <c r="L18" s="41"/>
    </row>
    <row r="19" spans="1:12" ht="15.75" customHeight="1" x14ac:dyDescent="0.25">
      <c r="A19" s="6"/>
      <c r="B19" s="4"/>
      <c r="C19" s="4"/>
      <c r="D19" s="4"/>
      <c r="E19" s="4"/>
      <c r="F19" s="4"/>
      <c r="G19" s="4"/>
      <c r="H19" s="4"/>
      <c r="I19" s="4"/>
      <c r="J19" s="4"/>
      <c r="K19" s="7"/>
      <c r="L19" s="41"/>
    </row>
    <row r="20" spans="1:12" x14ac:dyDescent="0.25">
      <c r="A20" s="6"/>
      <c r="B20" s="4"/>
      <c r="C20" s="4"/>
      <c r="D20" s="4"/>
      <c r="E20" s="4"/>
      <c r="F20" s="4"/>
      <c r="G20" s="4"/>
      <c r="H20" s="4"/>
      <c r="I20" s="4"/>
      <c r="J20" s="4"/>
      <c r="K20" s="7"/>
      <c r="L20" s="41"/>
    </row>
    <row r="21" spans="1:12" ht="15" customHeight="1" x14ac:dyDescent="0.25">
      <c r="A21" s="6"/>
      <c r="B21" s="4"/>
      <c r="C21" s="4"/>
      <c r="D21" s="4"/>
      <c r="E21" s="4"/>
      <c r="F21" s="4"/>
      <c r="G21" s="4"/>
      <c r="H21" s="4"/>
      <c r="I21" s="4"/>
      <c r="J21" s="4"/>
      <c r="K21" s="7"/>
      <c r="L21" s="41"/>
    </row>
    <row r="22" spans="1:12" ht="15.75" thickBot="1" x14ac:dyDescent="0.3">
      <c r="A22" s="6"/>
      <c r="B22" s="4"/>
      <c r="C22" s="4"/>
      <c r="D22" s="4"/>
      <c r="E22" s="4"/>
      <c r="F22" s="4"/>
      <c r="G22" s="4"/>
      <c r="H22" s="4"/>
      <c r="I22" s="4"/>
      <c r="J22" s="4"/>
      <c r="K22" s="7"/>
      <c r="L22" s="41"/>
    </row>
    <row r="23" spans="1:12" ht="30.75" thickBot="1" x14ac:dyDescent="0.3">
      <c r="A23" s="6"/>
      <c r="B23" s="71" t="s">
        <v>38</v>
      </c>
      <c r="C23" s="101" t="s">
        <v>39</v>
      </c>
      <c r="D23" s="102"/>
      <c r="E23" s="71" t="s">
        <v>25</v>
      </c>
      <c r="F23" s="71" t="s">
        <v>23</v>
      </c>
      <c r="G23" s="71" t="s">
        <v>41</v>
      </c>
      <c r="H23" s="71" t="s">
        <v>9</v>
      </c>
      <c r="I23" s="71" t="s">
        <v>10</v>
      </c>
      <c r="J23" s="72" t="s">
        <v>51</v>
      </c>
      <c r="K23" s="7"/>
      <c r="L23" s="41"/>
    </row>
    <row r="24" spans="1:12" ht="15" customHeight="1" x14ac:dyDescent="0.25">
      <c r="A24" s="6"/>
      <c r="B24" s="19">
        <v>123456</v>
      </c>
      <c r="C24" s="74" t="s">
        <v>49</v>
      </c>
      <c r="D24" s="75"/>
      <c r="E24" s="55">
        <v>0.33</v>
      </c>
      <c r="F24" s="19">
        <v>4</v>
      </c>
      <c r="G24" s="5">
        <v>24</v>
      </c>
      <c r="H24" s="21">
        <v>1</v>
      </c>
      <c r="I24" s="22">
        <v>40.159999999999997</v>
      </c>
      <c r="J24" s="40">
        <f t="shared" ref="J24:J41" si="0">H24*I24</f>
        <v>40.159999999999997</v>
      </c>
      <c r="K24" s="7"/>
      <c r="L24" s="41"/>
    </row>
    <row r="25" spans="1:12" ht="15" customHeight="1" x14ac:dyDescent="0.25">
      <c r="A25" s="6"/>
      <c r="B25" s="21"/>
      <c r="C25" s="88"/>
      <c r="D25" s="89"/>
      <c r="E25" s="20"/>
      <c r="F25" s="21"/>
      <c r="H25" s="21"/>
      <c r="I25" s="22"/>
      <c r="J25" s="40">
        <f t="shared" si="0"/>
        <v>0</v>
      </c>
      <c r="K25" s="7"/>
      <c r="L25" s="41"/>
    </row>
    <row r="26" spans="1:12" ht="15" customHeight="1" x14ac:dyDescent="0.25">
      <c r="A26" s="6"/>
      <c r="B26" s="21"/>
      <c r="C26" s="88"/>
      <c r="D26" s="89"/>
      <c r="E26" s="20"/>
      <c r="F26" s="21"/>
      <c r="H26" s="21"/>
      <c r="I26" s="22"/>
      <c r="J26" s="40">
        <f t="shared" si="0"/>
        <v>0</v>
      </c>
      <c r="K26" s="7"/>
      <c r="L26" s="41"/>
    </row>
    <row r="27" spans="1:12" ht="15" customHeight="1" x14ac:dyDescent="0.25">
      <c r="A27" s="6"/>
      <c r="B27" s="21"/>
      <c r="C27" s="88"/>
      <c r="D27" s="89"/>
      <c r="E27" s="20"/>
      <c r="F27" s="21"/>
      <c r="H27" s="21"/>
      <c r="I27" s="22"/>
      <c r="J27" s="40">
        <f t="shared" si="0"/>
        <v>0</v>
      </c>
      <c r="K27" s="7"/>
      <c r="L27" s="41"/>
    </row>
    <row r="28" spans="1:12" x14ac:dyDescent="0.25">
      <c r="A28" s="6"/>
      <c r="B28" s="21"/>
      <c r="C28" s="88"/>
      <c r="D28" s="89"/>
      <c r="E28" s="20"/>
      <c r="F28" s="21"/>
      <c r="H28" s="21"/>
      <c r="I28" s="22"/>
      <c r="J28" s="40">
        <f t="shared" si="0"/>
        <v>0</v>
      </c>
      <c r="K28" s="7"/>
      <c r="L28" s="41"/>
    </row>
    <row r="29" spans="1:12" x14ac:dyDescent="0.25">
      <c r="A29" s="6"/>
      <c r="B29" s="21"/>
      <c r="C29" s="88"/>
      <c r="D29" s="89"/>
      <c r="E29" s="20"/>
      <c r="F29" s="21"/>
      <c r="H29" s="21"/>
      <c r="I29" s="22"/>
      <c r="J29" s="40">
        <f t="shared" si="0"/>
        <v>0</v>
      </c>
      <c r="K29" s="7"/>
      <c r="L29" s="41"/>
    </row>
    <row r="30" spans="1:12" x14ac:dyDescent="0.25">
      <c r="A30" s="6"/>
      <c r="B30" s="21"/>
      <c r="C30" s="88"/>
      <c r="D30" s="89"/>
      <c r="E30" s="20"/>
      <c r="F30" s="21"/>
      <c r="H30" s="21"/>
      <c r="I30" s="22"/>
      <c r="J30" s="40">
        <f t="shared" si="0"/>
        <v>0</v>
      </c>
      <c r="K30" s="7"/>
      <c r="L30" s="41"/>
    </row>
    <row r="31" spans="1:12" x14ac:dyDescent="0.25">
      <c r="A31" s="6"/>
      <c r="B31" s="21"/>
      <c r="C31" s="88"/>
      <c r="D31" s="89"/>
      <c r="E31" s="20"/>
      <c r="F31" s="21"/>
      <c r="H31" s="21"/>
      <c r="I31" s="22"/>
      <c r="J31" s="40">
        <f t="shared" si="0"/>
        <v>0</v>
      </c>
      <c r="K31" s="7"/>
      <c r="L31" s="41"/>
    </row>
    <row r="32" spans="1:12" x14ac:dyDescent="0.25">
      <c r="A32" s="6"/>
      <c r="B32" s="21"/>
      <c r="C32" s="88"/>
      <c r="D32" s="89"/>
      <c r="E32" s="20"/>
      <c r="F32" s="21"/>
      <c r="H32" s="21"/>
      <c r="I32" s="22"/>
      <c r="J32" s="40">
        <f t="shared" si="0"/>
        <v>0</v>
      </c>
      <c r="K32" s="7"/>
      <c r="L32" s="41"/>
    </row>
    <row r="33" spans="1:12" x14ac:dyDescent="0.25">
      <c r="A33" s="6"/>
      <c r="B33" s="21"/>
      <c r="C33" s="88"/>
      <c r="D33" s="89"/>
      <c r="E33" s="20"/>
      <c r="F33" s="21"/>
      <c r="H33" s="21"/>
      <c r="I33" s="22"/>
      <c r="J33" s="40">
        <f t="shared" si="0"/>
        <v>0</v>
      </c>
      <c r="K33" s="7"/>
      <c r="L33" s="41"/>
    </row>
    <row r="34" spans="1:12" x14ac:dyDescent="0.25">
      <c r="A34" s="6"/>
      <c r="B34" s="21"/>
      <c r="C34" s="88"/>
      <c r="D34" s="89"/>
      <c r="E34" s="20"/>
      <c r="F34" s="21"/>
      <c r="H34" s="21"/>
      <c r="I34" s="22"/>
      <c r="J34" s="40">
        <f t="shared" si="0"/>
        <v>0</v>
      </c>
      <c r="K34" s="7"/>
      <c r="L34" s="41"/>
    </row>
    <row r="35" spans="1:12" x14ac:dyDescent="0.25">
      <c r="A35" s="6"/>
      <c r="B35" s="21"/>
      <c r="C35" s="88"/>
      <c r="D35" s="89"/>
      <c r="E35" s="20"/>
      <c r="F35" s="21"/>
      <c r="H35" s="21"/>
      <c r="I35" s="22"/>
      <c r="J35" s="40">
        <f t="shared" si="0"/>
        <v>0</v>
      </c>
      <c r="K35" s="7"/>
      <c r="L35" s="41"/>
    </row>
    <row r="36" spans="1:12" x14ac:dyDescent="0.25">
      <c r="A36" s="6"/>
      <c r="B36" s="21"/>
      <c r="C36" s="88"/>
      <c r="D36" s="89"/>
      <c r="E36" s="20"/>
      <c r="F36" s="21"/>
      <c r="H36" s="21"/>
      <c r="I36" s="22"/>
      <c r="J36" s="40">
        <f t="shared" si="0"/>
        <v>0</v>
      </c>
      <c r="K36" s="7"/>
      <c r="L36" s="41"/>
    </row>
    <row r="37" spans="1:12" x14ac:dyDescent="0.25">
      <c r="A37" s="6"/>
      <c r="B37" s="21"/>
      <c r="C37" s="88"/>
      <c r="D37" s="89"/>
      <c r="E37" s="20"/>
      <c r="F37" s="21"/>
      <c r="H37" s="21"/>
      <c r="I37" s="22"/>
      <c r="J37" s="40">
        <f t="shared" si="0"/>
        <v>0</v>
      </c>
      <c r="K37" s="7"/>
      <c r="L37" s="41"/>
    </row>
    <row r="38" spans="1:12" x14ac:dyDescent="0.25">
      <c r="A38" s="6"/>
      <c r="B38" s="21"/>
      <c r="C38" s="88"/>
      <c r="D38" s="89"/>
      <c r="E38" s="20"/>
      <c r="F38" s="21"/>
      <c r="H38" s="21"/>
      <c r="I38" s="22"/>
      <c r="J38" s="40">
        <f t="shared" si="0"/>
        <v>0</v>
      </c>
      <c r="K38" s="7"/>
      <c r="L38" s="41"/>
    </row>
    <row r="39" spans="1:12" x14ac:dyDescent="0.25">
      <c r="A39" s="6"/>
      <c r="B39" s="21"/>
      <c r="C39" s="88"/>
      <c r="D39" s="89"/>
      <c r="E39" s="20"/>
      <c r="F39" s="21"/>
      <c r="H39" s="21"/>
      <c r="I39" s="22"/>
      <c r="J39" s="40">
        <f t="shared" si="0"/>
        <v>0</v>
      </c>
      <c r="K39" s="7"/>
      <c r="L39" s="41"/>
    </row>
    <row r="40" spans="1:12" x14ac:dyDescent="0.25">
      <c r="A40" s="6"/>
      <c r="B40" s="21"/>
      <c r="C40" s="88"/>
      <c r="D40" s="89"/>
      <c r="E40" s="20"/>
      <c r="F40" s="21"/>
      <c r="H40" s="21"/>
      <c r="I40" s="22"/>
      <c r="J40" s="40">
        <f t="shared" si="0"/>
        <v>0</v>
      </c>
      <c r="K40" s="7"/>
      <c r="L40" s="41"/>
    </row>
    <row r="41" spans="1:12" ht="15.75" thickBot="1" x14ac:dyDescent="0.3">
      <c r="A41" s="6"/>
      <c r="B41" s="23"/>
      <c r="C41" s="90"/>
      <c r="D41" s="91"/>
      <c r="E41" s="24"/>
      <c r="F41" s="23"/>
      <c r="G41" s="25"/>
      <c r="H41" s="21"/>
      <c r="I41" s="22"/>
      <c r="J41" s="40">
        <f t="shared" si="0"/>
        <v>0</v>
      </c>
      <c r="K41" s="7"/>
      <c r="L41" s="41"/>
    </row>
    <row r="42" spans="1:12" ht="31.5" customHeight="1" thickBot="1" x14ac:dyDescent="0.3">
      <c r="A42" s="6"/>
      <c r="B42" s="65" t="s">
        <v>17</v>
      </c>
      <c r="C42" s="4"/>
      <c r="D42" s="4"/>
      <c r="E42" s="26" t="s">
        <v>16</v>
      </c>
      <c r="F42" s="4"/>
      <c r="G42" s="4"/>
      <c r="H42" s="46">
        <f t="shared" ref="H42" si="1">SUM(H24:H41)</f>
        <v>1</v>
      </c>
      <c r="I42" s="28"/>
      <c r="J42" s="52">
        <f>SUM(J24:J41)</f>
        <v>40.159999999999997</v>
      </c>
      <c r="K42" s="7"/>
      <c r="L42" s="41"/>
    </row>
    <row r="43" spans="1:12" ht="15.75" customHeight="1" thickTop="1" x14ac:dyDescent="0.25">
      <c r="A43" s="6"/>
      <c r="C43" s="4"/>
      <c r="D43" s="29" t="s">
        <v>24</v>
      </c>
      <c r="E43" s="4"/>
      <c r="F43" s="4"/>
      <c r="G43" s="4"/>
      <c r="H43" s="4"/>
      <c r="I43" s="4"/>
      <c r="J43" s="4"/>
      <c r="K43" s="7"/>
      <c r="L43" s="41"/>
    </row>
    <row r="44" spans="1:12" x14ac:dyDescent="0.25">
      <c r="A44" s="6"/>
      <c r="B44" s="65" t="s">
        <v>11</v>
      </c>
      <c r="C44" s="42">
        <f>(((IF((J24-($D$45*($G24*$H24)))=0,0,((ROUND((((J24-($D$45*($G24*$H24)))/($F24*$H24))-((J24-($D$45*($G24*$H24)))/($F24*$H24))/1.05),2))*($F24*$H24))))+(IF((J25-($D$45*($G25*$H25)))=0,0,((((ROUND((((J25-($D$45*($G25*$H25)))/($F25*$H25))-((J25-($D$45*($G25*$H25)))/($F25*$H25))/1.05),2))*($F25*$H25))))))))+((IF((J26-($D$45*($G26*$H26)))=0,0,((ROUND((((J26-($D$45*($G26*$H26)))/($F26*$H26))-((J26-($D$45*($G26*$H26)))/($F26*$H26))/1.05),2))*($F26*$H26))))+((IF((J27-($D$45*($G27*$H27)))=0,0,((ROUND((((J27-($D$45*($G27*$H27)))/($F27*$H27))-((J27-($D$45*($G27*$H27)))/($F27*$H27))/1.05),2))*($F27*$H27))))+(IF((J28-($D$45*($G28*$H28)))=0,0,((((ROUND((((J28-($D$45*($G28*$H28)))/($F28*$H28))-((J28-($D$45*($G28*$H28)))/($F28*$H28))/1.05),2))*($F28*$H28))))))))+((IF((J29-($D$45*($G29*$H29)))=0,0,((ROUND((((J29-($D$45*($G29*$H29)))/($F29*$H29))-((J29-($D$45*($G29*$H29)))/($F29*$H29))/1.05),2))*($F29*$H29))))+((IF((J30-($D$45*($G30*$H30)))=0,0,((ROUND((((J30-($D$45*($G30*$H30)))/($F30*$H30))-((J30-($D$45*($G30*$H30)))/($F30*$H30))/1.05),2))*($F30*$H30))))+(IF((J31-($D$45*($G31*$H31)))=0,0,((((ROUND((((J31-($D$45*($G31*$H31)))/($F31*$H31))-((J31-($D$45*($G31*$H31)))/($F31*$H31))/1.05),2))*($F31*$H31))))))))+((IF((J32-($D$45*($G32*$H32)))=0,0,((ROUND((((J32-($D$45*($G32*$H32)))/($F32*$H32))-((J32-($D$45*($G32*$H32)))/($F32*$H32))/1.05),2))*($F32*$H32))))+((IF((J33-($D$45*($G33*$H33)))=0,0,((ROUND((((J33-($D$45*($G33*$H33)))/($F33*$H33))-((J33-($D$45*($G33*$H33)))/($F33*$H33))/1.05),2))*($F33*$H33))))+(IF((J34-($D$45*($G34*$H34)))=0,0,((((ROUND((((J34-($D$45*($G34*$H34)))/($F34*$H34))-((J34-($D$45*($G34*$H34)))/($F34*$H34))/1.05),2))*($F34*$H34))))))))+((IF((J35-($D$45*($G35*$H35)))=0,0,((ROUND((((J35-($D$45*($G35*$H35)))/($F35*$H35))-((J35-($D$45*($G35*$H35)))/($F35*$H35))/1.05),2))*($F35*$H35))))+((IF((J36-($D$45*($G36*$H36)))=0,0,((ROUND((((J36-($D$45*($G36*$H36)))/($F36*$H36))-((J36-($D$45*($G36*$H36)))/($F36*$H36))/1.05),2))*($F36*$H36))))+(IF((J37-($D$45*($G37*$H37)))=0,0,((((ROUND((((J37-($D$45*($G37*$H37)))/($F37*$H37))-((J37-($D$45*($G37*$H37)))/($F37*$H37))/1.05),2))*($F37*$H37))))))))+((IF((J38-($D$45*($G38*$H38)))=0,0,((ROUND((((J38-($D$45*($G38*$H38)))/($F38*$H38))-((J38-($D$45*($G38*$H38)))/($F38*$H38))/1.05),2))*($F38*$H38))))+((IF((J39-($D$45*($G39*$H39)))=0,0,((ROUND((((J39-($D$45*($G39*$H39)))/($F39*$H39))-((J39-($D$45*($G39*$H39)))/($F39*$H39))/1.05),2))*($F39*$H39))))+(IF((J40-($D$45*($G40*$H40)))=0,0,((((ROUND((((J40-($D$45*($G40*$H40)))/($F40*$H40))-((J40-($D$45*($G40*$H40)))/($F40*$H40))/1.05),2))*($F40*$H40))))))))+((IF((J41-($D$45*($G41*$H41)))=0,0,((ROUND((((J41-($D$45*($G41*$H41)))/($F41*$H41))-((J41-($D$45*($G41*$H41)))/($F41*$H41))/1.05),2))*($F41*$H41)))))</f>
        <v>1.8</v>
      </c>
      <c r="D44" s="30">
        <v>0.05</v>
      </c>
      <c r="E44" s="4"/>
      <c r="H44" s="31"/>
      <c r="I44" s="4"/>
      <c r="J44" s="4"/>
      <c r="K44" s="7"/>
      <c r="L44" s="41"/>
    </row>
    <row r="45" spans="1:12" x14ac:dyDescent="0.25">
      <c r="A45" s="6"/>
      <c r="B45" s="65" t="s">
        <v>19</v>
      </c>
      <c r="C45" s="43">
        <f>(($D$45*($G24*$H24))+($D$45*($G25*$H25))+($D$45*($G26*$H26))+($D$45*($G27*$H27))+($D$45*($G28*$H28)))+($D$45*($G29*$H29))+($D$45*($G30*$H30))+($D$45*($G31*$H31))+($D$45*($G32*$H32))+($D$45*($G33*$H33))+($D$45*($G34*$H34))+($D$45*($G35*$H35))+($D$45*($G36*$H36))+($D$45*($G37*$H37))+($D$45*($G38*$H38))+($D$45*($G39*$H39))+($D$45*($G40*$H40))+($D$45*($G41*$H41))</f>
        <v>2.4000000000000004</v>
      </c>
      <c r="D45" s="33">
        <v>0.1</v>
      </c>
      <c r="E45" s="4"/>
      <c r="H45" s="73" t="s">
        <v>21</v>
      </c>
      <c r="I45" s="34"/>
      <c r="J45" s="4"/>
      <c r="K45" s="7"/>
      <c r="L45" s="41"/>
    </row>
    <row r="46" spans="1:12" x14ac:dyDescent="0.25">
      <c r="A46" s="6"/>
      <c r="B46" s="65" t="s">
        <v>18</v>
      </c>
      <c r="C46" s="43">
        <f>(($D$46*($G24*$H24))+($D$46*($G25*$H25))+($D$46*($G26*$H26))+($D$46*($G27*$H27))+($D$46*($G28*$H28)))+($D$46*($G29*$H29))+($D$46*($G30*$H30))+($D$46*($G31*$H31))+($D$46*($G32*$H32))+($D$46*($G33*$H33))+($D$46*($G34*$H34))+($D$46*($G35*$H35))+($D$46*($G36*$H36))+($D$46*($G37*$H37))+($D$46*($G38*$H38))+($D$46*($G39*$H39))+($D$46*($G40*$H40))+($D$46*($G41*$H41))</f>
        <v>0.24</v>
      </c>
      <c r="D46" s="33">
        <v>0.01</v>
      </c>
      <c r="E46" s="4"/>
      <c r="F46" s="4"/>
      <c r="G46" s="4"/>
      <c r="H46" s="73" t="s">
        <v>43</v>
      </c>
      <c r="I46" s="51"/>
      <c r="J46" s="4"/>
      <c r="K46" s="7"/>
      <c r="L46" s="41"/>
    </row>
    <row r="47" spans="1:12" ht="15.75" thickBot="1" x14ac:dyDescent="0.3">
      <c r="A47" s="35"/>
      <c r="B47" s="36"/>
      <c r="C47" s="45">
        <f>SUM(C44:C46)</f>
        <v>4.4400000000000004</v>
      </c>
      <c r="D47" s="36"/>
      <c r="E47" s="36"/>
      <c r="F47" s="36"/>
      <c r="G47" s="36"/>
      <c r="H47" s="36"/>
      <c r="I47" s="36"/>
      <c r="J47" s="36"/>
      <c r="K47" s="37"/>
      <c r="L47" s="41"/>
    </row>
    <row r="48" spans="1:12" ht="15.75" thickTop="1" x14ac:dyDescent="0.25"/>
    <row r="49" spans="4:10" x14ac:dyDescent="0.25">
      <c r="I49" s="38"/>
      <c r="J49" s="18"/>
    </row>
    <row r="50" spans="4:10" x14ac:dyDescent="0.25">
      <c r="D50" s="18"/>
      <c r="E50" s="18"/>
    </row>
    <row r="51" spans="4:10" x14ac:dyDescent="0.25">
      <c r="D51" s="18"/>
      <c r="E51" s="39"/>
    </row>
    <row r="52" spans="4:10" x14ac:dyDescent="0.25">
      <c r="D52" s="18"/>
    </row>
    <row r="53" spans="4:10" x14ac:dyDescent="0.25">
      <c r="D53" s="18"/>
    </row>
    <row r="54" spans="4:10" x14ac:dyDescent="0.25">
      <c r="D54" s="18"/>
    </row>
  </sheetData>
  <sheetProtection formatCells="0" formatColumns="0" formatRows="0" insertColumns="0" insertRows="0" insertHyperlinks="0" deleteColumns="0" deleteRows="0" sort="0" autoFilter="0" pivotTables="0"/>
  <mergeCells count="29">
    <mergeCell ref="C37:D37"/>
    <mergeCell ref="C38:D38"/>
    <mergeCell ref="C39:D39"/>
    <mergeCell ref="C40:D40"/>
    <mergeCell ref="C41:D41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24:D24"/>
    <mergeCell ref="H11:K11"/>
    <mergeCell ref="C12:D12"/>
    <mergeCell ref="H12:K12"/>
    <mergeCell ref="C13:D13"/>
    <mergeCell ref="H13:K13"/>
    <mergeCell ref="C14:D14"/>
    <mergeCell ref="C15:D15"/>
    <mergeCell ref="C16:D16"/>
    <mergeCell ref="B17:D17"/>
    <mergeCell ref="C18:D18"/>
    <mergeCell ref="C23:D23"/>
  </mergeCells>
  <hyperlinks>
    <hyperlink ref="C9" r:id="rId1"/>
  </hyperlinks>
  <pageMargins left="0.3" right="0.36" top="0.27" bottom="0.27" header="0.3" footer="0.19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Example</vt:lpstr>
    </vt:vector>
  </TitlesOfParts>
  <Company>Alberta Gaming and Liquor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bbarker</dc:creator>
  <cp:lastModifiedBy>Rajeev Bastiampillai</cp:lastModifiedBy>
  <cp:lastPrinted>2017-10-23T16:33:29Z</cp:lastPrinted>
  <dcterms:created xsi:type="dcterms:W3CDTF">2013-02-08T23:35:30Z</dcterms:created>
  <dcterms:modified xsi:type="dcterms:W3CDTF">2017-11-06T20:17:25Z</dcterms:modified>
</cp:coreProperties>
</file>